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SS\cereals\Research\Seed\Regional Nurseries\2018\"/>
    </mc:Choice>
  </mc:AlternateContent>
  <bookViews>
    <workbookView xWindow="360" yWindow="288" windowWidth="18732" windowHeight="12612" activeTab="3"/>
  </bookViews>
  <sheets>
    <sheet name="Pend (WRSWN)" sheetId="7" r:id="rId1"/>
    <sheet name="Corv (WRSWN)" sheetId="5" r:id="rId2"/>
    <sheet name="Pend (WRHWN)" sheetId="8" r:id="rId3"/>
    <sheet name="Corv (WRHWN)" sheetId="9" r:id="rId4"/>
  </sheets>
  <definedNames>
    <definedName name="_xlnm.Print_Area" localSheetId="3">'Corv (WRHWN)'!$A$2:$I$30</definedName>
    <definedName name="_xlnm.Print_Area" localSheetId="1">'Corv (WRSWN)'!$A$2:$H$40</definedName>
    <definedName name="_xlnm.Print_Area" localSheetId="2">'Pend (WRHWN)'!$A$2:$G$30</definedName>
    <definedName name="_xlnm.Print_Area" localSheetId="0">'Pend (WRSWN)'!$A$2:$G$40</definedName>
  </definedNames>
  <calcPr calcId="162913"/>
</workbook>
</file>

<file path=xl/calcChain.xml><?xml version="1.0" encoding="utf-8"?>
<calcChain xmlns="http://schemas.openxmlformats.org/spreadsheetml/2006/main">
  <c r="H38" i="5" l="1"/>
  <c r="C38" i="5"/>
  <c r="G38" i="7"/>
  <c r="G37" i="7"/>
  <c r="G36" i="7"/>
  <c r="F38" i="7"/>
  <c r="F37" i="7"/>
  <c r="F36" i="7"/>
  <c r="E38" i="7"/>
  <c r="E37" i="7"/>
  <c r="E36" i="7"/>
  <c r="C38" i="7"/>
  <c r="C37" i="7"/>
  <c r="C36" i="7"/>
  <c r="G38" i="5"/>
  <c r="F38" i="5"/>
  <c r="E38" i="5"/>
  <c r="C37" i="5" l="1"/>
  <c r="C36" i="5"/>
  <c r="G28" i="8"/>
  <c r="G27" i="8"/>
  <c r="G26" i="8"/>
  <c r="F28" i="8"/>
  <c r="F27" i="8"/>
  <c r="F26" i="8"/>
  <c r="E28" i="8"/>
  <c r="E27" i="8"/>
  <c r="E26" i="8"/>
  <c r="C28" i="8"/>
  <c r="C27" i="8"/>
  <c r="C26" i="8"/>
  <c r="D9" i="8"/>
  <c r="G28" i="9"/>
  <c r="I28" i="9"/>
  <c r="H28" i="9"/>
  <c r="F28" i="9"/>
  <c r="E28" i="9"/>
  <c r="C28" i="9"/>
  <c r="I26" i="9"/>
  <c r="H26" i="9"/>
  <c r="G26" i="9"/>
  <c r="F26" i="9"/>
  <c r="E26" i="9"/>
  <c r="C26" i="9"/>
  <c r="I27" i="9"/>
  <c r="H27" i="9"/>
  <c r="G27" i="9"/>
  <c r="F27" i="9"/>
  <c r="E27" i="9"/>
  <c r="C27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25" i="8" l="1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G36" i="5" l="1"/>
  <c r="G37" i="5"/>
  <c r="H37" i="5"/>
  <c r="F37" i="5"/>
  <c r="E37" i="5"/>
  <c r="H36" i="5"/>
  <c r="F36" i="5"/>
  <c r="E36" i="5"/>
  <c r="D35" i="5" l="1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11" i="7"/>
  <c r="D10" i="7"/>
  <c r="D9" i="7"/>
</calcChain>
</file>

<file path=xl/sharedStrings.xml><?xml version="1.0" encoding="utf-8"?>
<sst xmlns="http://schemas.openxmlformats.org/spreadsheetml/2006/main" count="235" uniqueCount="80">
  <si>
    <t>ENTRY</t>
  </si>
  <si>
    <t>CULTIVAR/</t>
  </si>
  <si>
    <t>YIELD</t>
  </si>
  <si>
    <t>TEST</t>
  </si>
  <si>
    <t>NO.</t>
  </si>
  <si>
    <t>DESIGNATION</t>
  </si>
  <si>
    <t>WT.</t>
  </si>
  <si>
    <t>bu/A</t>
  </si>
  <si>
    <t>lbs/bu</t>
  </si>
  <si>
    <t>rank</t>
  </si>
  <si>
    <t>Average</t>
  </si>
  <si>
    <t>LSD</t>
  </si>
  <si>
    <t>Nursery:</t>
  </si>
  <si>
    <t>Western Regional Soft Winter Wheat Nursery</t>
  </si>
  <si>
    <t xml:space="preserve">HEADING </t>
  </si>
  <si>
    <t>DATE</t>
  </si>
  <si>
    <t>fr. Jan 1</t>
  </si>
  <si>
    <t>PLANT</t>
  </si>
  <si>
    <t>HEIGHT</t>
  </si>
  <si>
    <t>No. of Reps: 3</t>
  </si>
  <si>
    <t>Location: Corvallis, OR</t>
  </si>
  <si>
    <t>Cooperator: Oregon State University</t>
  </si>
  <si>
    <t>cm</t>
  </si>
  <si>
    <t>Location: Pendleton, OR</t>
  </si>
  <si>
    <t>Harvest Plot Area (sq.ft.): 70</t>
  </si>
  <si>
    <t>PROTEIN</t>
  </si>
  <si>
    <t>STEPHENS</t>
  </si>
  <si>
    <t>IDO1005</t>
  </si>
  <si>
    <t>OR2101043</t>
  </si>
  <si>
    <t>MOISTURE</t>
  </si>
  <si>
    <t>Max</t>
  </si>
  <si>
    <t>Min</t>
  </si>
  <si>
    <t>BOBTAIL</t>
  </si>
  <si>
    <t>CRESCENT</t>
  </si>
  <si>
    <t>MADSEN</t>
  </si>
  <si>
    <t>OR2121086</t>
  </si>
  <si>
    <t>OR2121285</t>
  </si>
  <si>
    <t>OR2130485</t>
  </si>
  <si>
    <t>ARSDH08X142-11L</t>
  </si>
  <si>
    <t>DH08X028-9C</t>
  </si>
  <si>
    <t>ARS2J100065-C</t>
  </si>
  <si>
    <t>ARSDH08X103-102C</t>
  </si>
  <si>
    <t>IDO1708</t>
  </si>
  <si>
    <t>SWW10094-DH-44-s</t>
  </si>
  <si>
    <t>SWW10111-DH-44-s</t>
  </si>
  <si>
    <t>SWW10111-DH-32</t>
  </si>
  <si>
    <t>IDN 07-28017B</t>
  </si>
  <si>
    <t>IND 14-75044DH</t>
  </si>
  <si>
    <t>09PN046#57</t>
  </si>
  <si>
    <t>06PN212-25</t>
  </si>
  <si>
    <t>08PN030-3</t>
  </si>
  <si>
    <t>08PN056-2</t>
  </si>
  <si>
    <t>SY RAPTOR</t>
  </si>
  <si>
    <t>ORI2150031 Cl+</t>
  </si>
  <si>
    <t>ORI2150061 Cl+</t>
  </si>
  <si>
    <t>OR2130081</t>
  </si>
  <si>
    <t>WHETSTONE</t>
  </si>
  <si>
    <t>LCS JET</t>
  </si>
  <si>
    <t>OR2110679</t>
  </si>
  <si>
    <t>OR2111025</t>
  </si>
  <si>
    <t>OR2130118H</t>
  </si>
  <si>
    <t>IDO1506</t>
  </si>
  <si>
    <t>IDO1706</t>
  </si>
  <si>
    <t>HRW11044-2-DH-2-4</t>
  </si>
  <si>
    <t>HRW11132-2-DH-12-4</t>
  </si>
  <si>
    <t>HRW11044-2-DH-7-1</t>
  </si>
  <si>
    <t>ARS08X282-19-1LBW</t>
  </si>
  <si>
    <t>ARS070146-0-0-15L</t>
  </si>
  <si>
    <t>ARS10X010-59-51L</t>
  </si>
  <si>
    <t>OR2130021R</t>
  </si>
  <si>
    <t>OR2120358H</t>
  </si>
  <si>
    <t>OR2140074R</t>
  </si>
  <si>
    <t>Rsquare</t>
  </si>
  <si>
    <t>Year: 2018</t>
  </si>
  <si>
    <t>No. of Reps: 2</t>
  </si>
  <si>
    <t>-</t>
  </si>
  <si>
    <t>No. of Reps: 1</t>
  </si>
  <si>
    <t>KHARKOF</t>
  </si>
  <si>
    <t>Western Regional Hard Winter Wheat Nursery</t>
  </si>
  <si>
    <t>GRAIN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</si>
</sst>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9" fillId="3" borderId="1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6" fillId="9" borderId="0" applyNumberFormat="0" applyBorder="0" applyAlignment="0" applyProtection="0"/>
    <xf numFmtId="0" fontId="20" fillId="12" borderId="13" applyNumberFormat="0" applyAlignment="0" applyProtection="0"/>
    <xf numFmtId="0" fontId="5" fillId="10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7" fillId="12" borderId="13" applyNumberFormat="0" applyAlignment="0" applyProtection="0"/>
    <xf numFmtId="0" fontId="18" fillId="0" borderId="20" applyNumberFormat="0" applyFill="0" applyAlignment="0" applyProtection="0"/>
    <xf numFmtId="0" fontId="21" fillId="2" borderId="0" applyNumberFormat="0" applyBorder="0" applyAlignment="0" applyProtection="0"/>
    <xf numFmtId="0" fontId="14" fillId="4" borderId="16" applyNumberFormat="0" applyFont="0" applyAlignment="0" applyProtection="0"/>
    <xf numFmtId="0" fontId="8" fillId="12" borderId="14" applyNumberFormat="0" applyAlignment="0" applyProtection="0"/>
    <xf numFmtId="0" fontId="19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2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/>
    <xf numFmtId="0" fontId="4" fillId="0" borderId="6" xfId="0" quotePrefix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4" fillId="0" borderId="22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4" xfId="7" applyFont="1" applyBorder="1"/>
    <xf numFmtId="1" fontId="4" fillId="0" borderId="8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64" fontId="4" fillId="0" borderId="0" xfId="0" applyNumberFormat="1" applyFont="1"/>
    <xf numFmtId="164" fontId="22" fillId="0" borderId="10" xfId="7" applyNumberFormat="1" applyFont="1" applyBorder="1"/>
    <xf numFmtId="164" fontId="22" fillId="0" borderId="11" xfId="7" applyNumberFormat="1" applyFont="1" applyBorder="1"/>
    <xf numFmtId="164" fontId="22" fillId="0" borderId="22" xfId="7" applyNumberFormat="1" applyFont="1" applyBorder="1"/>
    <xf numFmtId="0" fontId="4" fillId="0" borderId="3" xfId="0" applyFont="1" applyBorder="1" applyAlignment="1">
      <alignment vertical="center"/>
    </xf>
    <xf numFmtId="0" fontId="4" fillId="0" borderId="0" xfId="0" applyFont="1" applyBorder="1"/>
    <xf numFmtId="2" fontId="0" fillId="0" borderId="0" xfId="0" applyNumberFormat="1"/>
    <xf numFmtId="164" fontId="4" fillId="0" borderId="22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22" fillId="0" borderId="10" xfId="7" applyNumberFormat="1" applyFont="1" applyBorder="1" applyAlignment="1">
      <alignment horizontal="right"/>
    </xf>
    <xf numFmtId="164" fontId="22" fillId="0" borderId="11" xfId="7" applyNumberFormat="1" applyFont="1" applyBorder="1" applyAlignment="1">
      <alignment horizontal="right"/>
    </xf>
    <xf numFmtId="1" fontId="22" fillId="0" borderId="10" xfId="7" applyNumberFormat="1" applyFont="1" applyBorder="1" applyAlignment="1">
      <alignment horizontal="right"/>
    </xf>
    <xf numFmtId="1" fontId="22" fillId="0" borderId="11" xfId="7" applyNumberFormat="1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1" fontId="4" fillId="0" borderId="22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64" fontId="4" fillId="0" borderId="22" xfId="0" quotePrefix="1" applyNumberFormat="1" applyFont="1" applyBorder="1" applyAlignment="1">
      <alignment horizontal="right"/>
    </xf>
    <xf numFmtId="1" fontId="4" fillId="0" borderId="10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64" fontId="22" fillId="0" borderId="25" xfId="7" applyNumberFormat="1" applyFont="1" applyBorder="1"/>
    <xf numFmtId="164" fontId="4" fillId="0" borderId="25" xfId="0" applyNumberFormat="1" applyFont="1" applyBorder="1" applyAlignment="1">
      <alignment vertical="center"/>
    </xf>
    <xf numFmtId="0" fontId="4" fillId="0" borderId="29" xfId="0" applyFont="1" applyBorder="1"/>
    <xf numFmtId="164" fontId="4" fillId="0" borderId="10" xfId="0" applyNumberFormat="1" applyFont="1" applyBorder="1"/>
    <xf numFmtId="0" fontId="4" fillId="0" borderId="10" xfId="0" applyFont="1" applyBorder="1"/>
    <xf numFmtId="1" fontId="4" fillId="0" borderId="10" xfId="0" applyNumberFormat="1" applyFont="1" applyBorder="1"/>
    <xf numFmtId="164" fontId="4" fillId="0" borderId="10" xfId="0" quotePrefix="1" applyNumberFormat="1" applyFont="1" applyBorder="1" applyAlignment="1">
      <alignment horizontal="right"/>
    </xf>
    <xf numFmtId="0" fontId="4" fillId="0" borderId="4" xfId="0" applyFont="1" applyBorder="1"/>
    <xf numFmtId="0" fontId="4" fillId="0" borderId="4" xfId="0" quotePrefix="1" applyFont="1" applyBorder="1" applyAlignment="1">
      <alignment horizontal="center"/>
    </xf>
    <xf numFmtId="1" fontId="4" fillId="0" borderId="30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" fontId="4" fillId="0" borderId="31" xfId="0" applyNumberFormat="1" applyFont="1" applyBorder="1" applyAlignment="1">
      <alignment vertical="center"/>
    </xf>
    <xf numFmtId="164" fontId="4" fillId="0" borderId="31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0" fontId="4" fillId="0" borderId="32" xfId="0" applyFont="1" applyBorder="1"/>
    <xf numFmtId="0" fontId="4" fillId="0" borderId="33" xfId="0" applyFont="1" applyBorder="1"/>
    <xf numFmtId="164" fontId="4" fillId="0" borderId="22" xfId="0" applyNumberFormat="1" applyFont="1" applyBorder="1"/>
    <xf numFmtId="0" fontId="4" fillId="0" borderId="22" xfId="0" applyFont="1" applyBorder="1"/>
    <xf numFmtId="164" fontId="4" fillId="0" borderId="26" xfId="0" applyNumberFormat="1" applyFont="1" applyBorder="1"/>
    <xf numFmtId="0" fontId="4" fillId="0" borderId="34" xfId="0" applyFont="1" applyBorder="1"/>
    <xf numFmtId="164" fontId="4" fillId="0" borderId="27" xfId="0" applyNumberFormat="1" applyFont="1" applyBorder="1"/>
    <xf numFmtId="0" fontId="4" fillId="0" borderId="35" xfId="0" applyFont="1" applyBorder="1"/>
    <xf numFmtId="0" fontId="4" fillId="0" borderId="36" xfId="0" applyFont="1" applyBorder="1"/>
    <xf numFmtId="164" fontId="4" fillId="0" borderId="11" xfId="0" applyNumberFormat="1" applyFont="1" applyBorder="1"/>
    <xf numFmtId="164" fontId="4" fillId="0" borderId="28" xfId="0" applyNumberFormat="1" applyFont="1" applyBorder="1"/>
    <xf numFmtId="1" fontId="4" fillId="0" borderId="22" xfId="0" applyNumberFormat="1" applyFont="1" applyBorder="1"/>
    <xf numFmtId="1" fontId="4" fillId="0" borderId="26" xfId="0" applyNumberFormat="1" applyFont="1" applyBorder="1"/>
    <xf numFmtId="1" fontId="4" fillId="0" borderId="27" xfId="0" applyNumberFormat="1" applyFont="1" applyBorder="1"/>
    <xf numFmtId="164" fontId="4" fillId="0" borderId="27" xfId="0" quotePrefix="1" applyNumberFormat="1" applyFont="1" applyBorder="1" applyAlignment="1">
      <alignment horizontal="right"/>
    </xf>
    <xf numFmtId="164" fontId="4" fillId="0" borderId="11" xfId="0" quotePrefix="1" applyNumberFormat="1" applyFont="1" applyBorder="1" applyAlignment="1">
      <alignment horizontal="right"/>
    </xf>
    <xf numFmtId="0" fontId="4" fillId="0" borderId="11" xfId="0" applyFont="1" applyBorder="1"/>
    <xf numFmtId="164" fontId="4" fillId="0" borderId="28" xfId="0" quotePrefix="1" applyNumberFormat="1" applyFont="1" applyBorder="1" applyAlignment="1">
      <alignment horizontal="right"/>
    </xf>
    <xf numFmtId="0" fontId="4" fillId="0" borderId="7" xfId="0" applyFont="1" applyBorder="1"/>
    <xf numFmtId="0" fontId="4" fillId="0" borderId="9" xfId="0" applyFont="1" applyBorder="1"/>
    <xf numFmtId="0" fontId="4" fillId="0" borderId="12" xfId="0" applyFont="1" applyBorder="1"/>
    <xf numFmtId="0" fontId="4" fillId="25" borderId="22" xfId="0" applyFont="1" applyFill="1" applyBorder="1" applyAlignment="1">
      <alignment wrapText="1"/>
    </xf>
    <xf numFmtId="1" fontId="4" fillId="0" borderId="22" xfId="0" applyNumberFormat="1" applyFont="1" applyBorder="1" applyAlignment="1">
      <alignment vertical="center"/>
    </xf>
    <xf numFmtId="0" fontId="4" fillId="25" borderId="10" xfId="0" applyFont="1" applyFill="1" applyBorder="1" applyAlignment="1">
      <alignment wrapText="1"/>
    </xf>
    <xf numFmtId="0" fontId="4" fillId="25" borderId="10" xfId="0" applyFont="1" applyFill="1" applyBorder="1" applyAlignment="1"/>
    <xf numFmtId="0" fontId="4" fillId="25" borderId="10" xfId="43" applyFont="1" applyFill="1" applyBorder="1"/>
    <xf numFmtId="0" fontId="4" fillId="25" borderId="10" xfId="0" applyFont="1" applyFill="1" applyBorder="1" applyAlignment="1">
      <alignment vertical="center"/>
    </xf>
    <xf numFmtId="0" fontId="4" fillId="25" borderId="10" xfId="0" applyFont="1" applyFill="1" applyBorder="1"/>
    <xf numFmtId="0" fontId="4" fillId="25" borderId="10" xfId="7" applyFont="1" applyFill="1" applyBorder="1" applyAlignment="1">
      <alignment horizontal="left"/>
    </xf>
    <xf numFmtId="1" fontId="4" fillId="25" borderId="10" xfId="44" applyNumberFormat="1" applyFont="1" applyFill="1" applyBorder="1"/>
    <xf numFmtId="0" fontId="4" fillId="25" borderId="11" xfId="0" applyFont="1" applyFill="1" applyBorder="1"/>
    <xf numFmtId="164" fontId="4" fillId="0" borderId="26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22" fillId="0" borderId="27" xfId="7" applyNumberFormat="1" applyFont="1" applyBorder="1" applyAlignment="1">
      <alignment horizontal="right"/>
    </xf>
    <xf numFmtId="164" fontId="22" fillId="0" borderId="28" xfId="7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 vertical="center"/>
    </xf>
    <xf numFmtId="1" fontId="4" fillId="0" borderId="27" xfId="0" applyNumberFormat="1" applyFont="1" applyBorder="1" applyAlignment="1">
      <alignment horizontal="right" vertical="center"/>
    </xf>
    <xf numFmtId="1" fontId="22" fillId="0" borderId="27" xfId="7" applyNumberFormat="1" applyFont="1" applyBorder="1" applyAlignment="1">
      <alignment horizontal="right"/>
    </xf>
    <xf numFmtId="1" fontId="22" fillId="0" borderId="28" xfId="7" applyNumberFormat="1" applyFont="1" applyBorder="1" applyAlignment="1">
      <alignment horizontal="right"/>
    </xf>
    <xf numFmtId="164" fontId="22" fillId="0" borderId="26" xfId="7" applyNumberFormat="1" applyFont="1" applyBorder="1"/>
    <xf numFmtId="164" fontId="22" fillId="0" borderId="27" xfId="7" applyNumberFormat="1" applyFont="1" applyBorder="1"/>
    <xf numFmtId="164" fontId="22" fillId="0" borderId="37" xfId="7" applyNumberFormat="1" applyFont="1" applyBorder="1"/>
    <xf numFmtId="0" fontId="4" fillId="0" borderId="0" xfId="0" applyFont="1" applyAlignment="1">
      <alignment horizontal="center"/>
    </xf>
  </cellXfs>
  <cellStyles count="46">
    <cellStyle name="20% - Accent1 2" xfId="8"/>
    <cellStyle name="20% - Accent2 2" xfId="9"/>
    <cellStyle name="20% - Accent3 2" xfId="10"/>
    <cellStyle name="20% - Accent4 2" xfId="11"/>
    <cellStyle name="20% - Accent5" xfId="6" builtinId="46" customBuiltin="1"/>
    <cellStyle name="20% - Accent6 2" xfId="12"/>
    <cellStyle name="40% - Accent1 2" xfId="13"/>
    <cellStyle name="40% - Accent2" xfId="4" builtinId="35" customBuiltin="1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" xfId="5" builtinId="45" customBuiltin="1"/>
    <cellStyle name="Accent6 2" xfId="28"/>
    <cellStyle name="Bad 2" xfId="29"/>
    <cellStyle name="Calculation 2" xfId="30"/>
    <cellStyle name="Check Cell" xfId="1" builtinId="23" customBuiltin="1"/>
    <cellStyle name="Explanatory Text" xfId="3" builtinId="53" customBuiltin="1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7"/>
    <cellStyle name="Normal 2 2 2" xfId="45"/>
    <cellStyle name="Normal 3" xfId="43"/>
    <cellStyle name="Normal 4" xfId="44"/>
    <cellStyle name="Note 2" xfId="39"/>
    <cellStyle name="Output 2" xfId="40"/>
    <cellStyle name="Title 2" xfId="41"/>
    <cellStyle name="Total 2" xfId="42"/>
    <cellStyle name="Warning Text" xfId="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="120" zoomScaleNormal="120" workbookViewId="0">
      <selection activeCell="B45" sqref="B45"/>
    </sheetView>
  </sheetViews>
  <sheetFormatPr defaultColWidth="9.109375" defaultRowHeight="10.199999999999999" x14ac:dyDescent="0.2"/>
  <cols>
    <col min="1" max="1" width="9.109375" style="7"/>
    <col min="2" max="2" width="18.109375" style="7" customWidth="1"/>
    <col min="3" max="3" width="9.109375" style="7"/>
    <col min="4" max="4" width="6.5546875" style="7" customWidth="1"/>
    <col min="5" max="16384" width="9.109375" style="7"/>
  </cols>
  <sheetData>
    <row r="1" spans="1:12" x14ac:dyDescent="0.2">
      <c r="A1" s="7" t="s">
        <v>12</v>
      </c>
      <c r="B1" s="7" t="s">
        <v>13</v>
      </c>
      <c r="F1" s="7" t="s">
        <v>73</v>
      </c>
    </row>
    <row r="2" spans="1:12" x14ac:dyDescent="0.2">
      <c r="A2" s="8" t="s">
        <v>21</v>
      </c>
      <c r="B2" s="21"/>
      <c r="C2" s="21"/>
      <c r="D2" s="21"/>
      <c r="E2" s="21"/>
      <c r="F2" s="21" t="s">
        <v>23</v>
      </c>
      <c r="G2" s="21"/>
    </row>
    <row r="3" spans="1:12" x14ac:dyDescent="0.2">
      <c r="A3" s="8" t="s">
        <v>74</v>
      </c>
      <c r="B3" s="15"/>
      <c r="C3" s="9" t="s">
        <v>24</v>
      </c>
      <c r="D3" s="9"/>
      <c r="E3" s="9"/>
      <c r="F3" s="9"/>
      <c r="G3" s="29"/>
    </row>
    <row r="4" spans="1:12" x14ac:dyDescent="0.2">
      <c r="A4" s="1" t="s">
        <v>0</v>
      </c>
      <c r="B4" s="2" t="s">
        <v>1</v>
      </c>
      <c r="C4" s="3" t="s">
        <v>2</v>
      </c>
      <c r="D4" s="3" t="s">
        <v>2</v>
      </c>
      <c r="E4" s="3" t="s">
        <v>3</v>
      </c>
      <c r="F4" s="3" t="s">
        <v>25</v>
      </c>
      <c r="G4" s="4" t="s">
        <v>17</v>
      </c>
    </row>
    <row r="5" spans="1:12" x14ac:dyDescent="0.2">
      <c r="A5" s="1" t="s">
        <v>4</v>
      </c>
      <c r="B5" s="2" t="s">
        <v>5</v>
      </c>
      <c r="C5" s="3"/>
      <c r="D5" s="2"/>
      <c r="E5" s="3" t="s">
        <v>6</v>
      </c>
      <c r="F5" s="3"/>
      <c r="G5" s="4" t="s">
        <v>18</v>
      </c>
    </row>
    <row r="6" spans="1:12" x14ac:dyDescent="0.2">
      <c r="A6" s="1"/>
      <c r="B6" s="2"/>
      <c r="C6" s="3"/>
      <c r="D6" s="2"/>
      <c r="E6" s="3"/>
      <c r="F6" s="3"/>
      <c r="G6" s="3"/>
    </row>
    <row r="7" spans="1:12" x14ac:dyDescent="0.2">
      <c r="A7" s="1"/>
      <c r="B7" s="2"/>
      <c r="C7" s="3"/>
      <c r="D7" s="4"/>
      <c r="E7" s="3"/>
      <c r="F7" s="3"/>
      <c r="G7" s="2"/>
    </row>
    <row r="8" spans="1:12" x14ac:dyDescent="0.2">
      <c r="A8" s="5"/>
      <c r="B8" s="10"/>
      <c r="C8" s="6" t="s">
        <v>7</v>
      </c>
      <c r="D8" s="6" t="s">
        <v>9</v>
      </c>
      <c r="E8" s="6" t="s">
        <v>8</v>
      </c>
      <c r="F8" s="6"/>
      <c r="G8" s="11" t="s">
        <v>22</v>
      </c>
    </row>
    <row r="9" spans="1:12" ht="12.9" customHeight="1" x14ac:dyDescent="0.25">
      <c r="A9" s="12">
        <v>1</v>
      </c>
      <c r="B9" s="28" t="s">
        <v>26</v>
      </c>
      <c r="C9" s="16">
        <v>127.251</v>
      </c>
      <c r="D9" s="55">
        <f>RANK(C9,C9:C35,0)</f>
        <v>19</v>
      </c>
      <c r="E9" s="56">
        <v>60.9</v>
      </c>
      <c r="F9" s="16">
        <v>9.5</v>
      </c>
      <c r="G9" s="97">
        <v>95</v>
      </c>
      <c r="J9"/>
      <c r="K9"/>
      <c r="L9"/>
    </row>
    <row r="10" spans="1:12" ht="12.9" customHeight="1" x14ac:dyDescent="0.25">
      <c r="A10" s="13">
        <v>2</v>
      </c>
      <c r="B10" s="26" t="s">
        <v>32</v>
      </c>
      <c r="C10" s="17">
        <v>133.73599999999999</v>
      </c>
      <c r="D10" s="23">
        <f>RANK(C10,C9:C35,0)</f>
        <v>12</v>
      </c>
      <c r="E10" s="14">
        <v>59.5</v>
      </c>
      <c r="F10" s="17">
        <v>9</v>
      </c>
      <c r="G10" s="98">
        <v>92.5</v>
      </c>
      <c r="J10"/>
      <c r="K10"/>
      <c r="L10"/>
    </row>
    <row r="11" spans="1:12" ht="12.9" customHeight="1" x14ac:dyDescent="0.25">
      <c r="A11" s="13">
        <v>3</v>
      </c>
      <c r="B11" s="26" t="s">
        <v>33</v>
      </c>
      <c r="C11" s="17">
        <v>142.989</v>
      </c>
      <c r="D11" s="23">
        <f>RANK(C11,$C$9:$C$35,0)</f>
        <v>6</v>
      </c>
      <c r="E11" s="14">
        <v>61.4</v>
      </c>
      <c r="F11" s="17">
        <v>8.6999999999999993</v>
      </c>
      <c r="G11" s="98">
        <v>102.5</v>
      </c>
      <c r="J11"/>
      <c r="K11"/>
      <c r="L11"/>
    </row>
    <row r="12" spans="1:12" ht="12.9" customHeight="1" x14ac:dyDescent="0.25">
      <c r="A12" s="13">
        <v>4</v>
      </c>
      <c r="B12" s="26" t="s">
        <v>34</v>
      </c>
      <c r="C12" s="17">
        <v>98.007000000000005</v>
      </c>
      <c r="D12" s="23">
        <f>RANK(C12,$C$9:$C$35,0)</f>
        <v>26</v>
      </c>
      <c r="E12" s="14">
        <v>61.5</v>
      </c>
      <c r="F12" s="17">
        <v>10.4</v>
      </c>
      <c r="G12" s="98">
        <v>102.5</v>
      </c>
      <c r="J12"/>
      <c r="K12"/>
      <c r="L12"/>
    </row>
    <row r="13" spans="1:12" ht="12.9" customHeight="1" x14ac:dyDescent="0.25">
      <c r="A13" s="13">
        <v>5</v>
      </c>
      <c r="B13" s="26" t="s">
        <v>28</v>
      </c>
      <c r="C13" s="17">
        <v>131.70400000000001</v>
      </c>
      <c r="D13" s="23">
        <f>RANK(C13,$C$9:$C$35,0)</f>
        <v>15</v>
      </c>
      <c r="E13" s="14">
        <v>61.4</v>
      </c>
      <c r="F13" s="17">
        <v>9.3000000000000007</v>
      </c>
      <c r="G13" s="98">
        <v>100</v>
      </c>
      <c r="J13"/>
      <c r="K13"/>
      <c r="L13"/>
    </row>
    <row r="14" spans="1:12" ht="12.9" customHeight="1" x14ac:dyDescent="0.25">
      <c r="A14" s="13">
        <v>6</v>
      </c>
      <c r="B14" s="26" t="s">
        <v>35</v>
      </c>
      <c r="C14" s="17">
        <v>111.29900000000001</v>
      </c>
      <c r="D14" s="23">
        <f>RANK(C14,$C$9:$C$35,0)</f>
        <v>24</v>
      </c>
      <c r="E14" s="14">
        <v>62.1</v>
      </c>
      <c r="F14" s="17">
        <v>9.4</v>
      </c>
      <c r="G14" s="98">
        <v>102.5</v>
      </c>
      <c r="J14"/>
      <c r="K14"/>
      <c r="L14"/>
    </row>
    <row r="15" spans="1:12" ht="12.9" customHeight="1" x14ac:dyDescent="0.25">
      <c r="A15" s="13">
        <v>7</v>
      </c>
      <c r="B15" s="26" t="s">
        <v>36</v>
      </c>
      <c r="C15" s="17">
        <v>131.327</v>
      </c>
      <c r="D15" s="23">
        <f>RANK(C15,$C$9:$C$35,0)</f>
        <v>16</v>
      </c>
      <c r="E15" s="14">
        <v>62.3</v>
      </c>
      <c r="F15" s="17">
        <v>9.8000000000000007</v>
      </c>
      <c r="G15" s="98">
        <v>92.5</v>
      </c>
      <c r="J15"/>
      <c r="K15"/>
      <c r="L15"/>
    </row>
    <row r="16" spans="1:12" ht="12.9" customHeight="1" x14ac:dyDescent="0.25">
      <c r="A16" s="13">
        <v>8</v>
      </c>
      <c r="B16" s="26" t="s">
        <v>37</v>
      </c>
      <c r="C16" s="17">
        <v>134.84299999999999</v>
      </c>
      <c r="D16" s="23">
        <f>RANK(C16,$C$9:$C$35,0)</f>
        <v>11</v>
      </c>
      <c r="E16" s="14">
        <v>60.9</v>
      </c>
      <c r="F16" s="17">
        <v>10.3</v>
      </c>
      <c r="G16" s="98">
        <v>100</v>
      </c>
      <c r="J16"/>
      <c r="K16"/>
      <c r="L16"/>
    </row>
    <row r="17" spans="1:12" ht="12.9" customHeight="1" x14ac:dyDescent="0.25">
      <c r="A17" s="13">
        <v>9</v>
      </c>
      <c r="B17" s="26" t="s">
        <v>38</v>
      </c>
      <c r="C17" s="17">
        <v>127.833</v>
      </c>
      <c r="D17" s="23">
        <f>RANK(C17,$C$9:$C$35,0)</f>
        <v>18</v>
      </c>
      <c r="E17" s="14">
        <v>60.3</v>
      </c>
      <c r="F17" s="17">
        <v>8.9</v>
      </c>
      <c r="G17" s="98">
        <v>107.5</v>
      </c>
      <c r="J17"/>
      <c r="K17"/>
      <c r="L17"/>
    </row>
    <row r="18" spans="1:12" ht="12.9" customHeight="1" x14ac:dyDescent="0.25">
      <c r="A18" s="13">
        <v>10</v>
      </c>
      <c r="B18" s="26" t="s">
        <v>39</v>
      </c>
      <c r="C18" s="17">
        <v>130.541</v>
      </c>
      <c r="D18" s="23">
        <f>RANK(C18,$C$9:$C$35,0)</f>
        <v>17</v>
      </c>
      <c r="E18" s="14">
        <v>61.2</v>
      </c>
      <c r="F18" s="17">
        <v>10.5</v>
      </c>
      <c r="G18" s="98">
        <v>100</v>
      </c>
      <c r="J18"/>
      <c r="K18"/>
      <c r="L18"/>
    </row>
    <row r="19" spans="1:12" ht="12.9" customHeight="1" x14ac:dyDescent="0.25">
      <c r="A19" s="13">
        <v>11</v>
      </c>
      <c r="B19" s="26" t="s">
        <v>40</v>
      </c>
      <c r="C19" s="17">
        <v>112.94499999999999</v>
      </c>
      <c r="D19" s="23">
        <f>RANK(C19,$C$9:$C$35,0)</f>
        <v>23</v>
      </c>
      <c r="E19" s="14">
        <v>61.4</v>
      </c>
      <c r="F19" s="17">
        <v>9.8000000000000007</v>
      </c>
      <c r="G19" s="98">
        <v>107.5</v>
      </c>
      <c r="J19"/>
      <c r="K19"/>
      <c r="L19"/>
    </row>
    <row r="20" spans="1:12" ht="12.9" customHeight="1" x14ac:dyDescent="0.25">
      <c r="A20" s="13">
        <v>12</v>
      </c>
      <c r="B20" s="26" t="s">
        <v>41</v>
      </c>
      <c r="C20" s="17">
        <v>137.27000000000001</v>
      </c>
      <c r="D20" s="23">
        <f>RANK(C20,$C$9:$C$35,0)</f>
        <v>8</v>
      </c>
      <c r="E20" s="14">
        <v>62.8</v>
      </c>
      <c r="F20" s="17">
        <v>10.1</v>
      </c>
      <c r="G20" s="98">
        <v>95</v>
      </c>
      <c r="J20"/>
      <c r="K20"/>
      <c r="L20"/>
    </row>
    <row r="21" spans="1:12" ht="12.9" customHeight="1" x14ac:dyDescent="0.25">
      <c r="A21" s="13">
        <v>13</v>
      </c>
      <c r="B21" s="26" t="s">
        <v>42</v>
      </c>
      <c r="C21" s="17">
        <v>133.17699999999999</v>
      </c>
      <c r="D21" s="23">
        <f>RANK(C21,$C$9:$C$35,0)</f>
        <v>13</v>
      </c>
      <c r="E21" s="14">
        <v>60.1</v>
      </c>
      <c r="F21" s="17">
        <v>9.3000000000000007</v>
      </c>
      <c r="G21" s="98">
        <v>97.5</v>
      </c>
      <c r="J21"/>
      <c r="K21"/>
      <c r="L21"/>
    </row>
    <row r="22" spans="1:12" ht="12.9" customHeight="1" x14ac:dyDescent="0.25">
      <c r="A22" s="13">
        <v>14</v>
      </c>
      <c r="B22" s="26" t="s">
        <v>27</v>
      </c>
      <c r="C22" s="17">
        <v>124.107</v>
      </c>
      <c r="D22" s="23">
        <f>RANK(C22,$C$9:$C$35,0)</f>
        <v>21</v>
      </c>
      <c r="E22" s="14">
        <v>62</v>
      </c>
      <c r="F22" s="17">
        <v>10.199999999999999</v>
      </c>
      <c r="G22" s="98">
        <v>102.5</v>
      </c>
      <c r="J22"/>
      <c r="K22"/>
      <c r="L22"/>
    </row>
    <row r="23" spans="1:12" ht="12.9" customHeight="1" x14ac:dyDescent="0.25">
      <c r="A23" s="13">
        <v>15</v>
      </c>
      <c r="B23" s="26" t="s">
        <v>43</v>
      </c>
      <c r="C23" s="17">
        <v>145.82499999999999</v>
      </c>
      <c r="D23" s="23">
        <f>RANK(C23,$C$9:$C$35,0)</f>
        <v>5</v>
      </c>
      <c r="E23" s="14">
        <v>62</v>
      </c>
      <c r="F23" s="17">
        <v>9.9</v>
      </c>
      <c r="G23" s="98">
        <v>102.5</v>
      </c>
      <c r="J23"/>
      <c r="K23"/>
      <c r="L23"/>
    </row>
    <row r="24" spans="1:12" ht="12.9" customHeight="1" x14ac:dyDescent="0.25">
      <c r="A24" s="13">
        <v>16</v>
      </c>
      <c r="B24" s="26" t="s">
        <v>44</v>
      </c>
      <c r="C24" s="17">
        <v>136.65700000000001</v>
      </c>
      <c r="D24" s="23">
        <f>RANK(C24,$C$9:$C$35,0)</f>
        <v>10</v>
      </c>
      <c r="E24" s="14">
        <v>63.1</v>
      </c>
      <c r="F24" s="17">
        <v>9.1999999999999993</v>
      </c>
      <c r="G24" s="98">
        <v>100</v>
      </c>
      <c r="J24"/>
      <c r="K24"/>
      <c r="L24"/>
    </row>
    <row r="25" spans="1:12" ht="12.9" customHeight="1" x14ac:dyDescent="0.25">
      <c r="A25" s="13">
        <v>17</v>
      </c>
      <c r="B25" s="26" t="s">
        <v>45</v>
      </c>
      <c r="C25" s="17">
        <v>160.96199999999999</v>
      </c>
      <c r="D25" s="23">
        <f>RANK(C25,$C$9:$C$35,0)</f>
        <v>1</v>
      </c>
      <c r="E25" s="14">
        <v>62.4</v>
      </c>
      <c r="F25" s="17">
        <v>9.4</v>
      </c>
      <c r="G25" s="98">
        <v>100</v>
      </c>
      <c r="J25"/>
      <c r="K25"/>
      <c r="L25"/>
    </row>
    <row r="26" spans="1:12" ht="12.9" customHeight="1" x14ac:dyDescent="0.25">
      <c r="A26" s="13">
        <v>18</v>
      </c>
      <c r="B26" s="26" t="s">
        <v>46</v>
      </c>
      <c r="C26" s="17">
        <v>149.40600000000001</v>
      </c>
      <c r="D26" s="23">
        <f>RANK(C26,$C$9:$C$35,0)</f>
        <v>2</v>
      </c>
      <c r="E26" s="14">
        <v>63.1</v>
      </c>
      <c r="F26" s="17">
        <v>9.8000000000000007</v>
      </c>
      <c r="G26" s="98">
        <v>95</v>
      </c>
      <c r="J26"/>
      <c r="K26"/>
      <c r="L26"/>
    </row>
    <row r="27" spans="1:12" ht="12.9" customHeight="1" x14ac:dyDescent="0.25">
      <c r="A27" s="13">
        <v>19</v>
      </c>
      <c r="B27" s="26" t="s">
        <v>47</v>
      </c>
      <c r="C27" s="17">
        <v>146.721</v>
      </c>
      <c r="D27" s="23">
        <f>RANK(C27,$C$9:$C$35,0)</f>
        <v>4</v>
      </c>
      <c r="E27" s="14">
        <v>61.1</v>
      </c>
      <c r="F27" s="17">
        <v>10.7</v>
      </c>
      <c r="G27" s="98">
        <v>95</v>
      </c>
      <c r="J27"/>
      <c r="K27"/>
      <c r="L27"/>
    </row>
    <row r="28" spans="1:12" ht="12.9" customHeight="1" x14ac:dyDescent="0.25">
      <c r="A28" s="13">
        <v>20</v>
      </c>
      <c r="B28" s="26" t="s">
        <v>48</v>
      </c>
      <c r="C28" s="17">
        <v>107.562</v>
      </c>
      <c r="D28" s="23">
        <f>RANK(C28,$C$9:$C$35,0)</f>
        <v>25</v>
      </c>
      <c r="E28" s="14">
        <v>62.1</v>
      </c>
      <c r="F28" s="17">
        <v>9.3000000000000007</v>
      </c>
      <c r="G28" s="98">
        <v>92.5</v>
      </c>
      <c r="J28"/>
      <c r="K28"/>
      <c r="L28"/>
    </row>
    <row r="29" spans="1:12" ht="12.9" customHeight="1" x14ac:dyDescent="0.25">
      <c r="A29" s="13">
        <v>21</v>
      </c>
      <c r="B29" s="26" t="s">
        <v>49</v>
      </c>
      <c r="C29" s="17">
        <v>146.845</v>
      </c>
      <c r="D29" s="23">
        <f>RANK(C29,$C$9:$C$35,0)</f>
        <v>3</v>
      </c>
      <c r="E29" s="14">
        <v>60.8</v>
      </c>
      <c r="F29" s="17">
        <v>10</v>
      </c>
      <c r="G29" s="98">
        <v>90</v>
      </c>
      <c r="J29"/>
      <c r="K29"/>
      <c r="L29"/>
    </row>
    <row r="30" spans="1:12" ht="12.9" customHeight="1" x14ac:dyDescent="0.25">
      <c r="A30" s="13">
        <v>22</v>
      </c>
      <c r="B30" s="26" t="s">
        <v>50</v>
      </c>
      <c r="C30" s="17">
        <v>84.831999999999994</v>
      </c>
      <c r="D30" s="23">
        <f>RANK(C30,$C$9:$C$35,0)</f>
        <v>27</v>
      </c>
      <c r="E30" s="14">
        <v>61.3</v>
      </c>
      <c r="F30" s="17">
        <v>9.1</v>
      </c>
      <c r="G30" s="98">
        <v>102.5</v>
      </c>
      <c r="J30"/>
      <c r="K30"/>
      <c r="L30"/>
    </row>
    <row r="31" spans="1:12" ht="12.9" customHeight="1" x14ac:dyDescent="0.25">
      <c r="A31" s="13">
        <v>23</v>
      </c>
      <c r="B31" s="26" t="s">
        <v>51</v>
      </c>
      <c r="C31" s="17">
        <v>131.87799999999999</v>
      </c>
      <c r="D31" s="23">
        <f>RANK(C31,$C$9:$C$35,0)</f>
        <v>14</v>
      </c>
      <c r="E31" s="14">
        <v>60.5</v>
      </c>
      <c r="F31" s="17">
        <v>9.6</v>
      </c>
      <c r="G31" s="98">
        <v>107.5</v>
      </c>
      <c r="J31"/>
      <c r="K31"/>
      <c r="L31"/>
    </row>
    <row r="32" spans="1:12" ht="12.9" customHeight="1" x14ac:dyDescent="0.25">
      <c r="A32" s="13">
        <v>24</v>
      </c>
      <c r="B32" s="26" t="s">
        <v>52</v>
      </c>
      <c r="C32" s="17">
        <v>141.06299999999999</v>
      </c>
      <c r="D32" s="23">
        <f>RANK(C32,$C$9:$C$35,0)</f>
        <v>7</v>
      </c>
      <c r="E32" s="14">
        <v>60.3</v>
      </c>
      <c r="F32" s="17">
        <v>9.6</v>
      </c>
      <c r="G32" s="98">
        <v>92.5</v>
      </c>
      <c r="J32"/>
      <c r="K32"/>
      <c r="L32"/>
    </row>
    <row r="33" spans="1:12" ht="12.9" customHeight="1" x14ac:dyDescent="0.25">
      <c r="A33" s="13">
        <v>25</v>
      </c>
      <c r="B33" s="26" t="s">
        <v>53</v>
      </c>
      <c r="C33" s="17">
        <v>124.127</v>
      </c>
      <c r="D33" s="23">
        <f>RANK(C33,$C$9:$C$35,0)</f>
        <v>20</v>
      </c>
      <c r="E33" s="14">
        <v>62</v>
      </c>
      <c r="F33" s="17">
        <v>10.9</v>
      </c>
      <c r="G33" s="98">
        <v>102.5</v>
      </c>
      <c r="J33"/>
      <c r="K33"/>
      <c r="L33"/>
    </row>
    <row r="34" spans="1:12" ht="12.9" customHeight="1" x14ac:dyDescent="0.25">
      <c r="A34" s="13">
        <v>26</v>
      </c>
      <c r="B34" s="26" t="s">
        <v>54</v>
      </c>
      <c r="C34" s="17">
        <v>115.79600000000001</v>
      </c>
      <c r="D34" s="23">
        <f>RANK(C34,$C$9:$C$35,0)</f>
        <v>22</v>
      </c>
      <c r="E34" s="14">
        <v>63.1</v>
      </c>
      <c r="F34" s="17">
        <v>12</v>
      </c>
      <c r="G34" s="98">
        <v>92.5</v>
      </c>
      <c r="J34"/>
      <c r="K34"/>
      <c r="L34"/>
    </row>
    <row r="35" spans="1:12" ht="12.9" customHeight="1" x14ac:dyDescent="0.25">
      <c r="A35" s="43">
        <v>27</v>
      </c>
      <c r="B35" s="44" t="s">
        <v>55</v>
      </c>
      <c r="C35" s="45">
        <v>137.137</v>
      </c>
      <c r="D35" s="53">
        <f>RANK(C35,$C$9:$C$35,0)</f>
        <v>9</v>
      </c>
      <c r="E35" s="54">
        <v>61.1</v>
      </c>
      <c r="F35" s="45">
        <v>10.4</v>
      </c>
      <c r="G35" s="99">
        <v>107.5</v>
      </c>
      <c r="J35"/>
      <c r="K35"/>
      <c r="L35"/>
    </row>
    <row r="36" spans="1:12" s="30" customFormat="1" ht="13.2" x14ac:dyDescent="0.25">
      <c r="A36" s="58" t="s">
        <v>30</v>
      </c>
      <c r="B36" s="59"/>
      <c r="C36" s="60">
        <f>MAX(C9:C35)</f>
        <v>160.96199999999999</v>
      </c>
      <c r="D36" s="61"/>
      <c r="E36" s="60">
        <f>MAX(E9:E35)</f>
        <v>63.1</v>
      </c>
      <c r="F36" s="60">
        <f>MAX(F9:F35)</f>
        <v>12</v>
      </c>
      <c r="G36" s="62">
        <f>MAX(G9:G35)</f>
        <v>107.5</v>
      </c>
      <c r="J36" s="31"/>
    </row>
    <row r="37" spans="1:12" x14ac:dyDescent="0.2">
      <c r="A37" s="63" t="s">
        <v>31</v>
      </c>
      <c r="B37" s="46"/>
      <c r="C37" s="47">
        <f>MIN(C9:C35)</f>
        <v>84.831999999999994</v>
      </c>
      <c r="D37" s="48"/>
      <c r="E37" s="47">
        <f>MIN(E9:E35)</f>
        <v>59.5</v>
      </c>
      <c r="F37" s="47">
        <f>MIN(F9:F35)</f>
        <v>8.6999999999999993</v>
      </c>
      <c r="G37" s="64">
        <f>MIN(G9:G35)</f>
        <v>90</v>
      </c>
    </row>
    <row r="38" spans="1:12" x14ac:dyDescent="0.2">
      <c r="A38" s="63" t="s">
        <v>10</v>
      </c>
      <c r="B38" s="46"/>
      <c r="C38" s="47">
        <f>AVERAGE(C9:C35)</f>
        <v>129.84592592592591</v>
      </c>
      <c r="D38" s="47"/>
      <c r="E38" s="47">
        <f>AVERAGE(E9:E35)</f>
        <v>61.507407407407385</v>
      </c>
      <c r="F38" s="47">
        <f>AVERAGE(F9:F35)</f>
        <v>9.818518518518518</v>
      </c>
      <c r="G38" s="64">
        <f>AVERAGE(G9:G35)</f>
        <v>99.166666666666671</v>
      </c>
    </row>
    <row r="39" spans="1:12" x14ac:dyDescent="0.2">
      <c r="A39" s="63" t="s">
        <v>72</v>
      </c>
      <c r="B39" s="46"/>
      <c r="C39" s="47">
        <v>0.56822899999999998</v>
      </c>
      <c r="D39" s="47"/>
      <c r="E39" s="50" t="s">
        <v>75</v>
      </c>
      <c r="F39" s="50" t="s">
        <v>75</v>
      </c>
      <c r="G39" s="64">
        <v>0.85558199999999995</v>
      </c>
    </row>
    <row r="40" spans="1:12" x14ac:dyDescent="0.2">
      <c r="A40" s="65" t="s">
        <v>11</v>
      </c>
      <c r="B40" s="66"/>
      <c r="C40" s="67">
        <v>42.591000000000001</v>
      </c>
      <c r="D40" s="67"/>
      <c r="E40" s="73" t="s">
        <v>75</v>
      </c>
      <c r="F40" s="73" t="s">
        <v>75</v>
      </c>
      <c r="G40" s="68">
        <v>6.3860000000000001</v>
      </c>
    </row>
    <row r="41" spans="1:12" x14ac:dyDescent="0.2">
      <c r="C41" s="25"/>
      <c r="D41" s="25"/>
      <c r="E41" s="25"/>
      <c r="F41" s="25"/>
      <c r="G41" s="25"/>
    </row>
  </sheetData>
  <printOptions horizontalCentered="1" gridLinesSet="0"/>
  <pageMargins left="0.5" right="0.5" top="1.1000000000000001" bottom="0.25" header="0.25" footer="0.5"/>
  <pageSetup orientation="landscape" horizontalDpi="4294967292" r:id="rId1"/>
  <headerFooter alignWithMargins="0">
    <oddHeader>&amp;CCY 2017-2018 Western Regional Soft Winter Wheat Nursery
Oregon State University, Pendleton Data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zoomScale="120" zoomScaleNormal="120" workbookViewId="0">
      <selection activeCell="D7" sqref="D7"/>
    </sheetView>
  </sheetViews>
  <sheetFormatPr defaultColWidth="9.109375" defaultRowHeight="10.199999999999999" x14ac:dyDescent="0.2"/>
  <cols>
    <col min="1" max="1" width="9.109375" style="7"/>
    <col min="2" max="2" width="18.109375" style="7" customWidth="1"/>
    <col min="3" max="3" width="9.109375" style="7"/>
    <col min="4" max="4" width="6.5546875" style="7" customWidth="1"/>
    <col min="5" max="16384" width="9.109375" style="7"/>
  </cols>
  <sheetData>
    <row r="1" spans="1:8" x14ac:dyDescent="0.2">
      <c r="A1" s="7" t="s">
        <v>12</v>
      </c>
      <c r="B1" s="7" t="s">
        <v>13</v>
      </c>
      <c r="G1" s="7" t="s">
        <v>73</v>
      </c>
    </row>
    <row r="2" spans="1:8" x14ac:dyDescent="0.2">
      <c r="A2" s="8" t="s">
        <v>21</v>
      </c>
      <c r="B2" s="21"/>
      <c r="C2" s="21"/>
      <c r="D2" s="21"/>
      <c r="E2" s="21"/>
      <c r="F2" s="21"/>
      <c r="G2" s="21" t="s">
        <v>20</v>
      </c>
      <c r="H2" s="21"/>
    </row>
    <row r="3" spans="1:8" x14ac:dyDescent="0.2">
      <c r="A3" s="8" t="s">
        <v>19</v>
      </c>
      <c r="B3" s="15"/>
      <c r="C3" s="9" t="s">
        <v>24</v>
      </c>
      <c r="D3" s="9"/>
      <c r="E3" s="9"/>
      <c r="F3" s="9"/>
      <c r="G3" s="9"/>
      <c r="H3" s="29"/>
    </row>
    <row r="4" spans="1:8" x14ac:dyDescent="0.2">
      <c r="A4" s="1" t="s">
        <v>0</v>
      </c>
      <c r="B4" s="2" t="s">
        <v>1</v>
      </c>
      <c r="C4" s="3" t="s">
        <v>2</v>
      </c>
      <c r="D4" s="3" t="s">
        <v>2</v>
      </c>
      <c r="E4" s="3" t="s">
        <v>3</v>
      </c>
      <c r="F4" s="3" t="s">
        <v>25</v>
      </c>
      <c r="G4" s="3" t="s">
        <v>14</v>
      </c>
      <c r="H4" s="4" t="s">
        <v>17</v>
      </c>
    </row>
    <row r="5" spans="1:8" x14ac:dyDescent="0.2">
      <c r="A5" s="1" t="s">
        <v>4</v>
      </c>
      <c r="B5" s="2" t="s">
        <v>5</v>
      </c>
      <c r="C5" s="3"/>
      <c r="D5" s="2"/>
      <c r="E5" s="3" t="s">
        <v>6</v>
      </c>
      <c r="F5" s="3"/>
      <c r="G5" s="3" t="s">
        <v>15</v>
      </c>
      <c r="H5" s="4" t="s">
        <v>18</v>
      </c>
    </row>
    <row r="6" spans="1:8" x14ac:dyDescent="0.2">
      <c r="A6" s="1"/>
      <c r="B6" s="2"/>
      <c r="C6" s="3"/>
      <c r="D6" s="2"/>
      <c r="E6" s="3"/>
      <c r="F6" s="3"/>
      <c r="G6" s="3"/>
      <c r="H6" s="3"/>
    </row>
    <row r="7" spans="1:8" x14ac:dyDescent="0.2">
      <c r="A7" s="1"/>
      <c r="B7" s="2"/>
      <c r="C7" s="3"/>
      <c r="D7" s="4"/>
      <c r="E7" s="3"/>
      <c r="F7" s="3"/>
      <c r="G7" s="3"/>
      <c r="H7" s="2"/>
    </row>
    <row r="8" spans="1:8" x14ac:dyDescent="0.2">
      <c r="A8" s="1"/>
      <c r="B8" s="51"/>
      <c r="C8" s="4" t="s">
        <v>7</v>
      </c>
      <c r="D8" s="4" t="s">
        <v>9</v>
      </c>
      <c r="E8" s="4" t="s">
        <v>8</v>
      </c>
      <c r="F8" s="4"/>
      <c r="G8" s="4" t="s">
        <v>16</v>
      </c>
      <c r="H8" s="52" t="s">
        <v>22</v>
      </c>
    </row>
    <row r="9" spans="1:8" ht="12.9" customHeight="1" x14ac:dyDescent="0.2">
      <c r="A9" s="12">
        <v>1</v>
      </c>
      <c r="B9" s="79" t="s">
        <v>26</v>
      </c>
      <c r="C9" s="16">
        <v>83.082889723147858</v>
      </c>
      <c r="D9" s="80">
        <f>RANK(C9,C9:C35,0)</f>
        <v>20</v>
      </c>
      <c r="E9" s="32">
        <v>61.3</v>
      </c>
      <c r="F9" s="32">
        <v>7</v>
      </c>
      <c r="G9" s="32">
        <v>135.33333333333334</v>
      </c>
      <c r="H9" s="89">
        <v>103.33333333333333</v>
      </c>
    </row>
    <row r="10" spans="1:8" ht="12.9" customHeight="1" x14ac:dyDescent="0.2">
      <c r="A10" s="13">
        <v>2</v>
      </c>
      <c r="B10" s="81" t="s">
        <v>32</v>
      </c>
      <c r="C10" s="17">
        <v>90.814448700085407</v>
      </c>
      <c r="D10" s="42">
        <f>RANK(C10,C9:C35,0)</f>
        <v>6</v>
      </c>
      <c r="E10" s="33">
        <v>59.3</v>
      </c>
      <c r="F10" s="33">
        <v>6.4</v>
      </c>
      <c r="G10" s="33">
        <v>138.33333333333334</v>
      </c>
      <c r="H10" s="90">
        <v>100</v>
      </c>
    </row>
    <row r="11" spans="1:8" ht="12.9" customHeight="1" x14ac:dyDescent="0.2">
      <c r="A11" s="13">
        <v>3</v>
      </c>
      <c r="B11" s="82" t="s">
        <v>33</v>
      </c>
      <c r="C11" s="17">
        <v>80.876157975687235</v>
      </c>
      <c r="D11" s="42">
        <f>RANK(C11,$C$9:$C$35,0)</f>
        <v>23</v>
      </c>
      <c r="E11" s="33">
        <v>61.1</v>
      </c>
      <c r="F11" s="33">
        <v>6.2</v>
      </c>
      <c r="G11" s="33">
        <v>142.33333333333334</v>
      </c>
      <c r="H11" s="90">
        <v>108.33333333333333</v>
      </c>
    </row>
    <row r="12" spans="1:8" ht="12.9" customHeight="1" x14ac:dyDescent="0.2">
      <c r="A12" s="13">
        <v>4</v>
      </c>
      <c r="B12" s="82" t="s">
        <v>34</v>
      </c>
      <c r="C12" s="17">
        <v>86.378189216765293</v>
      </c>
      <c r="D12" s="42">
        <f>RANK(C12,$C$9:$C$35,0)</f>
        <v>13</v>
      </c>
      <c r="E12" s="34">
        <v>59.5</v>
      </c>
      <c r="F12" s="34">
        <v>7.8</v>
      </c>
      <c r="G12" s="34">
        <v>139</v>
      </c>
      <c r="H12" s="91">
        <v>111.66666666666667</v>
      </c>
    </row>
    <row r="13" spans="1:8" ht="12.9" customHeight="1" x14ac:dyDescent="0.2">
      <c r="A13" s="13">
        <v>5</v>
      </c>
      <c r="B13" s="83" t="s">
        <v>28</v>
      </c>
      <c r="C13" s="17">
        <v>88.362001281777353</v>
      </c>
      <c r="D13" s="42">
        <f>RANK(C13,$C$9:$C$35,0)</f>
        <v>9</v>
      </c>
      <c r="E13" s="34">
        <v>60.4</v>
      </c>
      <c r="F13" s="34">
        <v>7.4</v>
      </c>
      <c r="G13" s="34">
        <v>138</v>
      </c>
      <c r="H13" s="91">
        <v>108.33333333333333</v>
      </c>
    </row>
    <row r="14" spans="1:8" ht="12.9" customHeight="1" x14ac:dyDescent="0.2">
      <c r="A14" s="13">
        <v>6</v>
      </c>
      <c r="B14" s="83" t="s">
        <v>35</v>
      </c>
      <c r="C14" s="17">
        <v>97.188448576090266</v>
      </c>
      <c r="D14" s="42">
        <f>RANK(C14,$C$9:$C$35,0)</f>
        <v>2</v>
      </c>
      <c r="E14" s="34">
        <v>61.6</v>
      </c>
      <c r="F14" s="34">
        <v>6.9</v>
      </c>
      <c r="G14" s="34">
        <v>133.66666666666666</v>
      </c>
      <c r="H14" s="91">
        <v>111.66666666666667</v>
      </c>
    </row>
    <row r="15" spans="1:8" ht="12.9" customHeight="1" x14ac:dyDescent="0.2">
      <c r="A15" s="13">
        <v>7</v>
      </c>
      <c r="B15" s="83" t="s">
        <v>36</v>
      </c>
      <c r="C15" s="17">
        <v>101.75235156542116</v>
      </c>
      <c r="D15" s="42">
        <f>RANK(C15,$C$9:$C$35,0)</f>
        <v>1</v>
      </c>
      <c r="E15" s="34">
        <v>63</v>
      </c>
      <c r="F15" s="34">
        <v>7.1</v>
      </c>
      <c r="G15" s="34">
        <v>134.33333333333334</v>
      </c>
      <c r="H15" s="91">
        <v>103.33333333333333</v>
      </c>
    </row>
    <row r="16" spans="1:8" ht="12.9" customHeight="1" x14ac:dyDescent="0.2">
      <c r="A16" s="13">
        <v>8</v>
      </c>
      <c r="B16" s="83" t="s">
        <v>37</v>
      </c>
      <c r="C16" s="17">
        <v>93.133766950488805</v>
      </c>
      <c r="D16" s="42">
        <f>RANK(C16,$C$9:$C$35,0)</f>
        <v>4</v>
      </c>
      <c r="E16" s="34">
        <v>59.9</v>
      </c>
      <c r="F16" s="34">
        <v>6.3</v>
      </c>
      <c r="G16" s="34">
        <v>136.33333333333334</v>
      </c>
      <c r="H16" s="91">
        <v>105</v>
      </c>
    </row>
    <row r="17" spans="1:8" ht="12.9" customHeight="1" x14ac:dyDescent="0.2">
      <c r="A17" s="13">
        <v>9</v>
      </c>
      <c r="B17" s="84" t="s">
        <v>38</v>
      </c>
      <c r="C17" s="17">
        <v>91.969180004451331</v>
      </c>
      <c r="D17" s="42">
        <f>RANK(C17,$C$9:$C$35,0)</f>
        <v>5</v>
      </c>
      <c r="E17" s="34">
        <v>59.6</v>
      </c>
      <c r="F17" s="34">
        <v>6.2</v>
      </c>
      <c r="G17" s="34">
        <v>138.66666666666666</v>
      </c>
      <c r="H17" s="91">
        <v>111.66666666666667</v>
      </c>
    </row>
    <row r="18" spans="1:8" ht="12.9" customHeight="1" x14ac:dyDescent="0.2">
      <c r="A18" s="13">
        <v>10</v>
      </c>
      <c r="B18" s="84" t="s">
        <v>39</v>
      </c>
      <c r="C18" s="17">
        <v>88.113765623757971</v>
      </c>
      <c r="D18" s="42">
        <f>RANK(C18,$C$9:$C$35,0)</f>
        <v>11</v>
      </c>
      <c r="E18" s="34">
        <v>61</v>
      </c>
      <c r="F18" s="34">
        <v>6.6</v>
      </c>
      <c r="G18" s="34">
        <v>138</v>
      </c>
      <c r="H18" s="91">
        <v>108.33333333333333</v>
      </c>
    </row>
    <row r="19" spans="1:8" ht="12.9" customHeight="1" x14ac:dyDescent="0.2">
      <c r="A19" s="13">
        <v>11</v>
      </c>
      <c r="B19" s="85" t="s">
        <v>40</v>
      </c>
      <c r="C19" s="17">
        <v>76.442140680698103</v>
      </c>
      <c r="D19" s="42">
        <f>RANK(C19,$C$9:$C$35,0)</f>
        <v>25</v>
      </c>
      <c r="E19" s="34">
        <v>60.2</v>
      </c>
      <c r="F19" s="34">
        <v>5.9</v>
      </c>
      <c r="G19" s="34">
        <v>141</v>
      </c>
      <c r="H19" s="91">
        <v>106.66666666666667</v>
      </c>
    </row>
    <row r="20" spans="1:8" ht="12.9" customHeight="1" x14ac:dyDescent="0.2">
      <c r="A20" s="13">
        <v>12</v>
      </c>
      <c r="B20" s="85" t="s">
        <v>41</v>
      </c>
      <c r="C20" s="17">
        <v>86.655130516414133</v>
      </c>
      <c r="D20" s="42">
        <f>RANK(C20,$C$9:$C$35,0)</f>
        <v>12</v>
      </c>
      <c r="E20" s="34">
        <v>61.7</v>
      </c>
      <c r="F20" s="34">
        <v>6.5</v>
      </c>
      <c r="G20" s="34">
        <v>138.33333333333334</v>
      </c>
      <c r="H20" s="91">
        <v>100</v>
      </c>
    </row>
    <row r="21" spans="1:8" ht="12.9" customHeight="1" x14ac:dyDescent="0.2">
      <c r="A21" s="13">
        <v>13</v>
      </c>
      <c r="B21" s="85" t="s">
        <v>42</v>
      </c>
      <c r="C21" s="17">
        <v>89.857480099928921</v>
      </c>
      <c r="D21" s="42">
        <f>RANK(C21,$C$9:$C$35,0)</f>
        <v>7</v>
      </c>
      <c r="E21" s="34">
        <v>59.2</v>
      </c>
      <c r="F21" s="34">
        <v>6.1</v>
      </c>
      <c r="G21" s="34">
        <v>134.33333333333334</v>
      </c>
      <c r="H21" s="91">
        <v>106.66666666666667</v>
      </c>
    </row>
    <row r="22" spans="1:8" ht="12.9" customHeight="1" x14ac:dyDescent="0.2">
      <c r="A22" s="13">
        <v>14</v>
      </c>
      <c r="B22" s="86" t="s">
        <v>27</v>
      </c>
      <c r="C22" s="17">
        <v>78.331832760502124</v>
      </c>
      <c r="D22" s="42">
        <f>RANK(C22,$C$9:$C$35,0)</f>
        <v>24</v>
      </c>
      <c r="E22" s="34">
        <v>60.5</v>
      </c>
      <c r="F22" s="34">
        <v>7.4</v>
      </c>
      <c r="G22" s="34">
        <v>139.66666666666666</v>
      </c>
      <c r="H22" s="91">
        <v>106.66666666666667</v>
      </c>
    </row>
    <row r="23" spans="1:8" ht="12.9" customHeight="1" x14ac:dyDescent="0.2">
      <c r="A23" s="13">
        <v>15</v>
      </c>
      <c r="B23" s="85" t="s">
        <v>43</v>
      </c>
      <c r="C23" s="17">
        <v>82.199484370170907</v>
      </c>
      <c r="D23" s="42">
        <f>RANK(C23,$C$9:$C$35,0)</f>
        <v>22</v>
      </c>
      <c r="E23" s="34">
        <v>60.2</v>
      </c>
      <c r="F23" s="34">
        <v>6.9</v>
      </c>
      <c r="G23" s="34">
        <v>139.66666666666666</v>
      </c>
      <c r="H23" s="91">
        <v>108.33333333333333</v>
      </c>
    </row>
    <row r="24" spans="1:8" ht="12.9" customHeight="1" x14ac:dyDescent="0.2">
      <c r="A24" s="13">
        <v>16</v>
      </c>
      <c r="B24" s="85" t="s">
        <v>44</v>
      </c>
      <c r="C24" s="17">
        <v>84.238166524303097</v>
      </c>
      <c r="D24" s="42">
        <f>RANK(C24,$C$9:$C$35,0)</f>
        <v>17</v>
      </c>
      <c r="E24" s="34">
        <v>63.3</v>
      </c>
      <c r="F24" s="34">
        <v>8.1</v>
      </c>
      <c r="G24" s="34">
        <v>142.66666666666666</v>
      </c>
      <c r="H24" s="91">
        <v>106.66666666666667</v>
      </c>
    </row>
    <row r="25" spans="1:8" ht="12.9" customHeight="1" x14ac:dyDescent="0.2">
      <c r="A25" s="13">
        <v>17</v>
      </c>
      <c r="B25" s="85" t="s">
        <v>45</v>
      </c>
      <c r="C25" s="17">
        <v>85.387041003914035</v>
      </c>
      <c r="D25" s="42">
        <f>RANK(C25,$C$9:$C$35,0)</f>
        <v>14</v>
      </c>
      <c r="E25" s="34">
        <v>61.7</v>
      </c>
      <c r="F25" s="34">
        <v>7.6</v>
      </c>
      <c r="G25" s="34">
        <v>138.66666666666666</v>
      </c>
      <c r="H25" s="91">
        <v>106.66666666666667</v>
      </c>
    </row>
    <row r="26" spans="1:8" ht="12.9" customHeight="1" x14ac:dyDescent="0.2">
      <c r="A26" s="13">
        <v>18</v>
      </c>
      <c r="B26" s="85" t="s">
        <v>46</v>
      </c>
      <c r="C26" s="17">
        <v>84.774373547541529</v>
      </c>
      <c r="D26" s="42">
        <f>RANK(C26,$C$9:$C$35,0)</f>
        <v>16</v>
      </c>
      <c r="E26" s="34">
        <v>61.9</v>
      </c>
      <c r="F26" s="34">
        <v>6.8</v>
      </c>
      <c r="G26" s="34">
        <v>131.66666666666666</v>
      </c>
      <c r="H26" s="91">
        <v>103.33333333333333</v>
      </c>
    </row>
    <row r="27" spans="1:8" ht="12.9" customHeight="1" x14ac:dyDescent="0.2">
      <c r="A27" s="13">
        <v>19</v>
      </c>
      <c r="B27" s="87" t="s">
        <v>47</v>
      </c>
      <c r="C27" s="17">
        <v>84.114048665748442</v>
      </c>
      <c r="D27" s="42">
        <f>RANK(C27,$C$9:$C$35,0)</f>
        <v>18</v>
      </c>
      <c r="E27" s="34">
        <v>59.9</v>
      </c>
      <c r="F27" s="34">
        <v>6.9</v>
      </c>
      <c r="G27" s="34">
        <v>137.33333333333334</v>
      </c>
      <c r="H27" s="91">
        <v>100</v>
      </c>
    </row>
    <row r="28" spans="1:8" ht="12.9" customHeight="1" x14ac:dyDescent="0.2">
      <c r="A28" s="13">
        <v>20</v>
      </c>
      <c r="B28" s="87" t="s">
        <v>48</v>
      </c>
      <c r="C28" s="17">
        <v>83.099824804277802</v>
      </c>
      <c r="D28" s="42">
        <f>RANK(C28,$C$9:$C$35,0)</f>
        <v>19</v>
      </c>
      <c r="E28" s="34">
        <v>61.8</v>
      </c>
      <c r="F28" s="34">
        <v>6.5</v>
      </c>
      <c r="G28" s="34">
        <v>134.33333333333334</v>
      </c>
      <c r="H28" s="91">
        <v>95</v>
      </c>
    </row>
    <row r="29" spans="1:8" ht="12.9" customHeight="1" x14ac:dyDescent="0.2">
      <c r="A29" s="13">
        <v>21</v>
      </c>
      <c r="B29" s="85" t="s">
        <v>49</v>
      </c>
      <c r="C29" s="17">
        <v>83.080850174027262</v>
      </c>
      <c r="D29" s="42">
        <f>RANK(C29,$C$9:$C$35,0)</f>
        <v>21</v>
      </c>
      <c r="E29" s="34">
        <v>62.9</v>
      </c>
      <c r="F29" s="34">
        <v>7.3</v>
      </c>
      <c r="G29" s="34">
        <v>135</v>
      </c>
      <c r="H29" s="91">
        <v>100</v>
      </c>
    </row>
    <row r="30" spans="1:8" ht="12.9" customHeight="1" x14ac:dyDescent="0.2">
      <c r="A30" s="13">
        <v>22</v>
      </c>
      <c r="B30" s="85" t="s">
        <v>50</v>
      </c>
      <c r="C30" s="17">
        <v>88.33514536633102</v>
      </c>
      <c r="D30" s="42">
        <f>RANK(C30,$C$9:$C$35,0)</f>
        <v>10</v>
      </c>
      <c r="E30" s="34">
        <v>61.1</v>
      </c>
      <c r="F30" s="34">
        <v>6.6</v>
      </c>
      <c r="G30" s="34">
        <v>138</v>
      </c>
      <c r="H30" s="91">
        <v>105</v>
      </c>
    </row>
    <row r="31" spans="1:8" ht="12.9" customHeight="1" x14ac:dyDescent="0.2">
      <c r="A31" s="13">
        <v>23</v>
      </c>
      <c r="B31" s="85" t="s">
        <v>51</v>
      </c>
      <c r="C31" s="17">
        <v>73.065385142675851</v>
      </c>
      <c r="D31" s="42">
        <f>RANK(C31,$C$9:$C$35,0)</f>
        <v>27</v>
      </c>
      <c r="E31" s="34">
        <v>58.7</v>
      </c>
      <c r="F31" s="34">
        <v>6.7</v>
      </c>
      <c r="G31" s="34">
        <v>141.33333333333334</v>
      </c>
      <c r="H31" s="91">
        <v>106.66666666666667</v>
      </c>
    </row>
    <row r="32" spans="1:8" ht="12.9" customHeight="1" x14ac:dyDescent="0.2">
      <c r="A32" s="13">
        <v>24</v>
      </c>
      <c r="B32" s="85" t="s">
        <v>52</v>
      </c>
      <c r="C32" s="17">
        <v>93.431316197602428</v>
      </c>
      <c r="D32" s="42">
        <f>RANK(C32,$C$9:$C$35,0)</f>
        <v>3</v>
      </c>
      <c r="E32" s="34">
        <v>60.9</v>
      </c>
      <c r="F32" s="34">
        <v>7</v>
      </c>
      <c r="G32" s="34">
        <v>134.66666666666666</v>
      </c>
      <c r="H32" s="91">
        <v>105</v>
      </c>
    </row>
    <row r="33" spans="1:11" ht="12.9" customHeight="1" x14ac:dyDescent="0.2">
      <c r="A33" s="13">
        <v>25</v>
      </c>
      <c r="B33" s="85" t="s">
        <v>53</v>
      </c>
      <c r="C33" s="17">
        <v>88.394081816218161</v>
      </c>
      <c r="D33" s="42">
        <f>RANK(C33,$C$9:$C$35,0)</f>
        <v>8</v>
      </c>
      <c r="E33" s="34">
        <v>61.5</v>
      </c>
      <c r="F33" s="34">
        <v>7.8</v>
      </c>
      <c r="G33" s="34">
        <v>137</v>
      </c>
      <c r="H33" s="91">
        <v>106.66666666666667</v>
      </c>
    </row>
    <row r="34" spans="1:11" ht="12.9" customHeight="1" x14ac:dyDescent="0.2">
      <c r="A34" s="13">
        <v>26</v>
      </c>
      <c r="B34" s="85" t="s">
        <v>54</v>
      </c>
      <c r="C34" s="17">
        <v>75.153413129549634</v>
      </c>
      <c r="D34" s="42">
        <f>RANK(C34,$C$9:$C$35,0)</f>
        <v>26</v>
      </c>
      <c r="E34" s="34">
        <v>62.9</v>
      </c>
      <c r="F34" s="34">
        <v>9.1999999999999993</v>
      </c>
      <c r="G34" s="34">
        <v>133</v>
      </c>
      <c r="H34" s="91">
        <v>98.333333333333329</v>
      </c>
    </row>
    <row r="35" spans="1:11" ht="12.9" customHeight="1" x14ac:dyDescent="0.2">
      <c r="A35" s="19">
        <v>27</v>
      </c>
      <c r="B35" s="88" t="s">
        <v>55</v>
      </c>
      <c r="C35" s="18">
        <v>85.224557790657443</v>
      </c>
      <c r="D35" s="24">
        <f>RANK(C35,$C$9:$C$35,0)</f>
        <v>15</v>
      </c>
      <c r="E35" s="35">
        <v>60.5</v>
      </c>
      <c r="F35" s="35">
        <v>7.4</v>
      </c>
      <c r="G35" s="35">
        <v>136.66666666666666</v>
      </c>
      <c r="H35" s="92">
        <v>113.33333333333333</v>
      </c>
    </row>
    <row r="36" spans="1:11" s="30" customFormat="1" ht="13.2" x14ac:dyDescent="0.25">
      <c r="A36" s="76" t="s">
        <v>30</v>
      </c>
      <c r="B36" s="61"/>
      <c r="C36" s="60">
        <f>MAX(C9:C35)</f>
        <v>101.75235156542116</v>
      </c>
      <c r="D36" s="61"/>
      <c r="E36" s="60">
        <f>MAX(E9:E35)</f>
        <v>63.3</v>
      </c>
      <c r="F36" s="60">
        <f>MAX(F9:F35)</f>
        <v>9.1999999999999993</v>
      </c>
      <c r="G36" s="60">
        <f>MAX(G9:G35)</f>
        <v>142.66666666666666</v>
      </c>
      <c r="H36" s="62">
        <f>MAX(H9:H35)</f>
        <v>113.33333333333333</v>
      </c>
      <c r="K36" s="31"/>
    </row>
    <row r="37" spans="1:11" x14ac:dyDescent="0.2">
      <c r="A37" s="77" t="s">
        <v>31</v>
      </c>
      <c r="B37" s="48"/>
      <c r="C37" s="47">
        <f>MIN(C9:C35)</f>
        <v>73.065385142675851</v>
      </c>
      <c r="D37" s="48"/>
      <c r="E37" s="47">
        <f>MIN(E9:E35)</f>
        <v>58.7</v>
      </c>
      <c r="F37" s="47">
        <f>MIN(F9:F35)</f>
        <v>5.9</v>
      </c>
      <c r="G37" s="47">
        <f>MIN(G9:G35)</f>
        <v>131.66666666666666</v>
      </c>
      <c r="H37" s="64">
        <f>MIN(H9:H35)</f>
        <v>95</v>
      </c>
    </row>
    <row r="38" spans="1:11" x14ac:dyDescent="0.2">
      <c r="A38" s="77" t="s">
        <v>10</v>
      </c>
      <c r="B38" s="48"/>
      <c r="C38" s="47">
        <f>AVERAGE(C9:C35)</f>
        <v>86.053906378082743</v>
      </c>
      <c r="D38" s="48"/>
      <c r="E38" s="47">
        <f>AVERAGE(E9:E35)</f>
        <v>60.948148148148164</v>
      </c>
      <c r="F38" s="47">
        <f>AVERAGE(F9:F35)</f>
        <v>6.9851851851851849</v>
      </c>
      <c r="G38" s="47">
        <f>AVERAGE(G9:G35)</f>
        <v>137.30864197530863</v>
      </c>
      <c r="H38" s="47">
        <f>AVERAGE(H9:H35)</f>
        <v>105.43209876543212</v>
      </c>
    </row>
    <row r="39" spans="1:11" x14ac:dyDescent="0.2">
      <c r="A39" s="77" t="s">
        <v>72</v>
      </c>
      <c r="B39" s="48"/>
      <c r="C39" s="47">
        <v>0.56222700000000003</v>
      </c>
      <c r="D39" s="48"/>
      <c r="E39" s="50" t="s">
        <v>75</v>
      </c>
      <c r="F39" s="50" t="s">
        <v>75</v>
      </c>
      <c r="G39" s="50" t="s">
        <v>75</v>
      </c>
      <c r="H39" s="64">
        <v>0.72411899999999996</v>
      </c>
    </row>
    <row r="40" spans="1:11" x14ac:dyDescent="0.2">
      <c r="A40" s="78" t="s">
        <v>11</v>
      </c>
      <c r="B40" s="74"/>
      <c r="C40" s="67">
        <v>11.537000000000001</v>
      </c>
      <c r="D40" s="74"/>
      <c r="E40" s="73" t="s">
        <v>75</v>
      </c>
      <c r="F40" s="73" t="s">
        <v>75</v>
      </c>
      <c r="G40" s="73" t="s">
        <v>75</v>
      </c>
      <c r="H40" s="68">
        <v>5.673</v>
      </c>
    </row>
  </sheetData>
  <phoneticPr fontId="0" type="noConversion"/>
  <printOptions horizontalCentered="1" gridLinesSet="0"/>
  <pageMargins left="0.5" right="0.5" top="1.1000000000000001" bottom="0.25" header="0.25" footer="0.5"/>
  <pageSetup orientation="landscape" horizontalDpi="4294967292" r:id="rId1"/>
  <headerFooter alignWithMargins="0">
    <oddHeader>&amp;CCY 2017-2018 Western Regional Soft Winter Wheat Nursery
Oregon State University, Corvallis Data 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zoomScale="120" zoomScaleNormal="120" workbookViewId="0">
      <selection activeCell="D4" sqref="D4"/>
    </sheetView>
  </sheetViews>
  <sheetFormatPr defaultColWidth="9.109375" defaultRowHeight="10.199999999999999" x14ac:dyDescent="0.2"/>
  <cols>
    <col min="1" max="1" width="9.109375" style="7"/>
    <col min="2" max="2" width="18.109375" style="7" customWidth="1"/>
    <col min="3" max="3" width="9.109375" style="7"/>
    <col min="4" max="4" width="6.5546875" style="7" customWidth="1"/>
    <col min="5" max="16384" width="9.109375" style="7"/>
  </cols>
  <sheetData>
    <row r="1" spans="1:12" x14ac:dyDescent="0.2">
      <c r="A1" s="7" t="s">
        <v>12</v>
      </c>
      <c r="B1" s="7" t="s">
        <v>78</v>
      </c>
      <c r="F1" s="7" t="s">
        <v>73</v>
      </c>
    </row>
    <row r="2" spans="1:12" x14ac:dyDescent="0.2">
      <c r="A2" s="8" t="s">
        <v>21</v>
      </c>
      <c r="B2" s="29"/>
      <c r="C2" s="29"/>
      <c r="D2" s="29"/>
      <c r="E2" s="29"/>
      <c r="F2" s="29" t="s">
        <v>23</v>
      </c>
      <c r="G2" s="29"/>
    </row>
    <row r="3" spans="1:12" x14ac:dyDescent="0.2">
      <c r="A3" s="8" t="s">
        <v>74</v>
      </c>
      <c r="B3" s="15"/>
      <c r="C3" s="9" t="s">
        <v>24</v>
      </c>
      <c r="D3" s="9"/>
      <c r="E3" s="9"/>
      <c r="F3" s="9"/>
      <c r="G3" s="29"/>
    </row>
    <row r="4" spans="1:12" x14ac:dyDescent="0.2">
      <c r="A4" s="1" t="s">
        <v>0</v>
      </c>
      <c r="B4" s="2" t="s">
        <v>1</v>
      </c>
      <c r="C4" s="3" t="s">
        <v>2</v>
      </c>
      <c r="D4" s="3" t="s">
        <v>2</v>
      </c>
      <c r="E4" s="3" t="s">
        <v>3</v>
      </c>
      <c r="F4" s="3" t="s">
        <v>25</v>
      </c>
      <c r="G4" s="4" t="s">
        <v>17</v>
      </c>
    </row>
    <row r="5" spans="1:12" x14ac:dyDescent="0.2">
      <c r="A5" s="1" t="s">
        <v>4</v>
      </c>
      <c r="B5" s="2" t="s">
        <v>5</v>
      </c>
      <c r="C5" s="3"/>
      <c r="D5" s="2"/>
      <c r="E5" s="3" t="s">
        <v>6</v>
      </c>
      <c r="F5" s="3"/>
      <c r="G5" s="4" t="s">
        <v>18</v>
      </c>
    </row>
    <row r="6" spans="1:12" x14ac:dyDescent="0.2">
      <c r="A6" s="1"/>
      <c r="B6" s="2"/>
      <c r="C6" s="3"/>
      <c r="D6" s="2"/>
      <c r="E6" s="3"/>
      <c r="F6" s="3"/>
      <c r="G6" s="3"/>
    </row>
    <row r="7" spans="1:12" x14ac:dyDescent="0.2">
      <c r="A7" s="1"/>
      <c r="B7" s="2"/>
      <c r="C7" s="3"/>
      <c r="D7" s="4"/>
      <c r="E7" s="3"/>
      <c r="F7" s="3"/>
      <c r="G7" s="2"/>
    </row>
    <row r="8" spans="1:12" x14ac:dyDescent="0.2">
      <c r="A8" s="1"/>
      <c r="B8" s="51"/>
      <c r="C8" s="4" t="s">
        <v>7</v>
      </c>
      <c r="D8" s="4" t="s">
        <v>9</v>
      </c>
      <c r="E8" s="4" t="s">
        <v>8</v>
      </c>
      <c r="F8" s="4"/>
      <c r="G8" s="52" t="s">
        <v>22</v>
      </c>
    </row>
    <row r="9" spans="1:12" ht="12.9" customHeight="1" x14ac:dyDescent="0.25">
      <c r="A9" s="12">
        <v>1</v>
      </c>
      <c r="B9" s="28" t="s">
        <v>77</v>
      </c>
      <c r="C9" s="16">
        <v>92.057000000000002</v>
      </c>
      <c r="D9" s="55">
        <f>RANK(C9,C9:C25,0)</f>
        <v>17</v>
      </c>
      <c r="E9" s="56">
        <v>62</v>
      </c>
      <c r="F9" s="16">
        <v>12.2</v>
      </c>
      <c r="G9" s="28">
        <v>110</v>
      </c>
      <c r="J9"/>
      <c r="K9"/>
      <c r="L9"/>
    </row>
    <row r="10" spans="1:12" ht="12.9" customHeight="1" x14ac:dyDescent="0.25">
      <c r="A10" s="13">
        <v>2</v>
      </c>
      <c r="B10" s="26" t="s">
        <v>56</v>
      </c>
      <c r="C10" s="17">
        <v>108.276</v>
      </c>
      <c r="D10" s="23">
        <f>RANK(C10,C9:C25,0)</f>
        <v>14</v>
      </c>
      <c r="E10" s="14">
        <v>61.8</v>
      </c>
      <c r="F10" s="17">
        <v>11.1</v>
      </c>
      <c r="G10" s="26">
        <v>102.5</v>
      </c>
      <c r="J10"/>
      <c r="K10"/>
      <c r="L10"/>
    </row>
    <row r="11" spans="1:12" ht="12.9" customHeight="1" x14ac:dyDescent="0.25">
      <c r="A11" s="13">
        <v>3</v>
      </c>
      <c r="B11" s="26" t="s">
        <v>57</v>
      </c>
      <c r="C11" s="17">
        <v>127.78100000000001</v>
      </c>
      <c r="D11" s="23">
        <f>RANK(C11,$C$9:$C$25,0)</f>
        <v>7</v>
      </c>
      <c r="E11" s="14">
        <v>60.9</v>
      </c>
      <c r="F11" s="17">
        <v>10.7</v>
      </c>
      <c r="G11" s="26">
        <v>92.5</v>
      </c>
      <c r="J11"/>
      <c r="K11"/>
      <c r="L11"/>
    </row>
    <row r="12" spans="1:12" ht="12.9" customHeight="1" x14ac:dyDescent="0.25">
      <c r="A12" s="13">
        <v>4</v>
      </c>
      <c r="B12" s="26" t="s">
        <v>58</v>
      </c>
      <c r="C12" s="17">
        <v>101.46299999999999</v>
      </c>
      <c r="D12" s="23">
        <f>RANK(C12,$C$9:$C$25,0)</f>
        <v>16</v>
      </c>
      <c r="E12" s="14">
        <v>62</v>
      </c>
      <c r="F12" s="17">
        <v>9.6999999999999993</v>
      </c>
      <c r="G12" s="26">
        <v>112.5</v>
      </c>
      <c r="J12"/>
      <c r="K12"/>
      <c r="L12"/>
    </row>
    <row r="13" spans="1:12" ht="12.9" customHeight="1" x14ac:dyDescent="0.25">
      <c r="A13" s="13">
        <v>5</v>
      </c>
      <c r="B13" s="26" t="s">
        <v>59</v>
      </c>
      <c r="C13" s="17">
        <v>114.068</v>
      </c>
      <c r="D13" s="23">
        <f>RANK(C13,$C$9:$C$25,0)</f>
        <v>12</v>
      </c>
      <c r="E13" s="14">
        <v>64.099999999999994</v>
      </c>
      <c r="F13" s="17">
        <v>10</v>
      </c>
      <c r="G13" s="26">
        <v>102.5</v>
      </c>
      <c r="J13"/>
      <c r="K13"/>
      <c r="L13"/>
    </row>
    <row r="14" spans="1:12" ht="12.9" customHeight="1" x14ac:dyDescent="0.25">
      <c r="A14" s="13">
        <v>6</v>
      </c>
      <c r="B14" s="26" t="s">
        <v>60</v>
      </c>
      <c r="C14" s="17">
        <v>140.102</v>
      </c>
      <c r="D14" s="23">
        <f>RANK(C14,$C$9:$C$25,0)</f>
        <v>2</v>
      </c>
      <c r="E14" s="14">
        <v>62.3</v>
      </c>
      <c r="F14" s="17">
        <v>10.9</v>
      </c>
      <c r="G14" s="26">
        <v>97.5</v>
      </c>
      <c r="J14"/>
      <c r="K14"/>
      <c r="L14"/>
    </row>
    <row r="15" spans="1:12" ht="12.9" customHeight="1" x14ac:dyDescent="0.25">
      <c r="A15" s="13">
        <v>7</v>
      </c>
      <c r="B15" s="26" t="s">
        <v>61</v>
      </c>
      <c r="C15" s="17">
        <v>123.57</v>
      </c>
      <c r="D15" s="23">
        <f>RANK(C15,$C$9:$C$25,0)</f>
        <v>9</v>
      </c>
      <c r="E15" s="14">
        <v>60.2</v>
      </c>
      <c r="F15" s="17">
        <v>10.9</v>
      </c>
      <c r="G15" s="26">
        <v>107.5</v>
      </c>
      <c r="J15"/>
      <c r="K15"/>
      <c r="L15"/>
    </row>
    <row r="16" spans="1:12" ht="12.9" customHeight="1" x14ac:dyDescent="0.25">
      <c r="A16" s="13">
        <v>8</v>
      </c>
      <c r="B16" s="26" t="s">
        <v>62</v>
      </c>
      <c r="C16" s="17">
        <v>106.399</v>
      </c>
      <c r="D16" s="23">
        <f>RANK(C16,$C$9:$C$25,0)</f>
        <v>15</v>
      </c>
      <c r="E16" s="14">
        <v>61</v>
      </c>
      <c r="F16" s="17">
        <v>11.1</v>
      </c>
      <c r="G16" s="26">
        <v>80</v>
      </c>
      <c r="J16"/>
      <c r="K16"/>
      <c r="L16"/>
    </row>
    <row r="17" spans="1:12" ht="12.9" customHeight="1" x14ac:dyDescent="0.25">
      <c r="A17" s="13">
        <v>9</v>
      </c>
      <c r="B17" s="26" t="s">
        <v>63</v>
      </c>
      <c r="C17" s="17">
        <v>145.845</v>
      </c>
      <c r="D17" s="23">
        <f>RANK(C17,$C$9:$C$25,0)</f>
        <v>1</v>
      </c>
      <c r="E17" s="14">
        <v>62.2</v>
      </c>
      <c r="F17" s="17">
        <v>10.3</v>
      </c>
      <c r="G17" s="26">
        <v>97.5</v>
      </c>
      <c r="J17"/>
      <c r="K17"/>
      <c r="L17"/>
    </row>
    <row r="18" spans="1:12" ht="12.9" customHeight="1" x14ac:dyDescent="0.25">
      <c r="A18" s="13">
        <v>10</v>
      </c>
      <c r="B18" s="26" t="s">
        <v>64</v>
      </c>
      <c r="C18" s="17">
        <v>125.941</v>
      </c>
      <c r="D18" s="23">
        <f>RANK(C18,$C$9:$C$25,0)</f>
        <v>8</v>
      </c>
      <c r="E18" s="14">
        <v>63.1</v>
      </c>
      <c r="F18" s="17">
        <v>10.8</v>
      </c>
      <c r="G18" s="26">
        <v>95</v>
      </c>
      <c r="J18"/>
      <c r="K18"/>
      <c r="L18"/>
    </row>
    <row r="19" spans="1:12" ht="12.9" customHeight="1" x14ac:dyDescent="0.25">
      <c r="A19" s="13">
        <v>11</v>
      </c>
      <c r="B19" s="26" t="s">
        <v>65</v>
      </c>
      <c r="C19" s="17">
        <v>123.137</v>
      </c>
      <c r="D19" s="23">
        <f>RANK(C19,$C$9:$C$25,0)</f>
        <v>10</v>
      </c>
      <c r="E19" s="14">
        <v>63.6</v>
      </c>
      <c r="F19" s="17">
        <v>11.5</v>
      </c>
      <c r="G19" s="26">
        <v>97.5</v>
      </c>
      <c r="J19"/>
      <c r="K19"/>
      <c r="L19"/>
    </row>
    <row r="20" spans="1:12" ht="12.9" customHeight="1" x14ac:dyDescent="0.25">
      <c r="A20" s="13">
        <v>12</v>
      </c>
      <c r="B20" s="26" t="s">
        <v>66</v>
      </c>
      <c r="C20" s="17">
        <v>111.94</v>
      </c>
      <c r="D20" s="23">
        <f>RANK(C20,$C$9:$C$25,0)</f>
        <v>13</v>
      </c>
      <c r="E20" s="14">
        <v>63.4</v>
      </c>
      <c r="F20" s="17">
        <v>10.1</v>
      </c>
      <c r="G20" s="26">
        <v>75</v>
      </c>
      <c r="J20"/>
      <c r="K20"/>
      <c r="L20"/>
    </row>
    <row r="21" spans="1:12" ht="12.9" customHeight="1" x14ac:dyDescent="0.25">
      <c r="A21" s="13">
        <v>13</v>
      </c>
      <c r="B21" s="26" t="s">
        <v>67</v>
      </c>
      <c r="C21" s="17">
        <v>132.14400000000001</v>
      </c>
      <c r="D21" s="23">
        <f>RANK(C21,$C$9:$C$25,0)</f>
        <v>4</v>
      </c>
      <c r="E21" s="14">
        <v>62.6</v>
      </c>
      <c r="F21" s="17">
        <v>10.9</v>
      </c>
      <c r="G21" s="26">
        <v>97.5</v>
      </c>
      <c r="J21"/>
      <c r="K21"/>
      <c r="L21"/>
    </row>
    <row r="22" spans="1:12" ht="12.9" customHeight="1" x14ac:dyDescent="0.25">
      <c r="A22" s="13">
        <v>14</v>
      </c>
      <c r="B22" s="26" t="s">
        <v>68</v>
      </c>
      <c r="C22" s="17">
        <v>115.449</v>
      </c>
      <c r="D22" s="23">
        <f>RANK(C22,$C$9:$C$25,0)</f>
        <v>11</v>
      </c>
      <c r="E22" s="14">
        <v>63.6</v>
      </c>
      <c r="F22" s="17">
        <v>9.9</v>
      </c>
      <c r="G22" s="26">
        <v>102.5</v>
      </c>
      <c r="J22"/>
      <c r="K22"/>
      <c r="L22"/>
    </row>
    <row r="23" spans="1:12" ht="12.9" customHeight="1" x14ac:dyDescent="0.25">
      <c r="A23" s="13">
        <v>15</v>
      </c>
      <c r="B23" s="26" t="s">
        <v>69</v>
      </c>
      <c r="C23" s="17">
        <v>133.23599999999999</v>
      </c>
      <c r="D23" s="23">
        <f>RANK(C23,$C$9:$C$25,0)</f>
        <v>3</v>
      </c>
      <c r="E23" s="14">
        <v>62.2</v>
      </c>
      <c r="F23" s="17">
        <v>11.1</v>
      </c>
      <c r="G23" s="26">
        <v>87.5</v>
      </c>
      <c r="J23"/>
      <c r="K23"/>
      <c r="L23"/>
    </row>
    <row r="24" spans="1:12" ht="12.9" customHeight="1" x14ac:dyDescent="0.25">
      <c r="A24" s="13">
        <v>16</v>
      </c>
      <c r="B24" s="26" t="s">
        <v>70</v>
      </c>
      <c r="C24" s="17">
        <v>130.38399999999999</v>
      </c>
      <c r="D24" s="23">
        <f>RANK(C24,$C$9:$C$25,0)</f>
        <v>5</v>
      </c>
      <c r="E24" s="14">
        <v>62.5</v>
      </c>
      <c r="F24" s="17">
        <v>10.9</v>
      </c>
      <c r="G24" s="26">
        <v>95</v>
      </c>
      <c r="J24"/>
      <c r="K24"/>
      <c r="L24"/>
    </row>
    <row r="25" spans="1:12" ht="12.9" customHeight="1" x14ac:dyDescent="0.25">
      <c r="A25" s="19">
        <v>17</v>
      </c>
      <c r="B25" s="27" t="s">
        <v>71</v>
      </c>
      <c r="C25" s="18">
        <v>128.30799999999999</v>
      </c>
      <c r="D25" s="57">
        <f>RANK(C25,$C$9:$C$25,0)</f>
        <v>6</v>
      </c>
      <c r="E25" s="20">
        <v>61.9</v>
      </c>
      <c r="F25" s="18">
        <v>11</v>
      </c>
      <c r="G25" s="27">
        <v>92.5</v>
      </c>
      <c r="J25"/>
      <c r="K25"/>
      <c r="L25"/>
    </row>
    <row r="26" spans="1:12" s="30" customFormat="1" ht="13.2" x14ac:dyDescent="0.25">
      <c r="A26" s="58" t="s">
        <v>30</v>
      </c>
      <c r="B26" s="59"/>
      <c r="C26" s="60">
        <f>MAX(C9:C25)</f>
        <v>145.845</v>
      </c>
      <c r="D26" s="61"/>
      <c r="E26" s="60">
        <f>MAX(E9:E25)</f>
        <v>64.099999999999994</v>
      </c>
      <c r="F26" s="60">
        <f>MAX(F9:F25)</f>
        <v>12.2</v>
      </c>
      <c r="G26" s="62">
        <f>MAX(G9:G25)</f>
        <v>112.5</v>
      </c>
      <c r="J26" s="31"/>
    </row>
    <row r="27" spans="1:12" x14ac:dyDescent="0.2">
      <c r="A27" s="63" t="s">
        <v>31</v>
      </c>
      <c r="B27" s="46"/>
      <c r="C27" s="47">
        <f>MIN(C9:C25)</f>
        <v>92.057000000000002</v>
      </c>
      <c r="D27" s="48"/>
      <c r="E27" s="47">
        <f>MIN(E9:E25)</f>
        <v>60.2</v>
      </c>
      <c r="F27" s="47">
        <f>MIN(F9:F25)</f>
        <v>9.6999999999999993</v>
      </c>
      <c r="G27" s="64">
        <f>MIN(G9:G25)</f>
        <v>75</v>
      </c>
    </row>
    <row r="28" spans="1:12" x14ac:dyDescent="0.2">
      <c r="A28" s="63" t="s">
        <v>10</v>
      </c>
      <c r="B28" s="46"/>
      <c r="C28" s="47">
        <f>AVERAGE(C9:C25)</f>
        <v>121.18235294117646</v>
      </c>
      <c r="D28" s="47"/>
      <c r="E28" s="47">
        <f>AVERAGE(E9:E25)</f>
        <v>62.317647058823532</v>
      </c>
      <c r="F28" s="47">
        <f>AVERAGE(F9:F25)</f>
        <v>10.770588235294118</v>
      </c>
      <c r="G28" s="64">
        <f>AVERAGE(G9:G25)</f>
        <v>96.764705882352942</v>
      </c>
    </row>
    <row r="29" spans="1:12" x14ac:dyDescent="0.2">
      <c r="A29" s="63" t="s">
        <v>72</v>
      </c>
      <c r="B29" s="46"/>
      <c r="C29" s="47">
        <v>0.53679299999999996</v>
      </c>
      <c r="D29" s="47"/>
      <c r="E29" s="50" t="s">
        <v>75</v>
      </c>
      <c r="F29" s="50" t="s">
        <v>75</v>
      </c>
      <c r="G29" s="64">
        <v>0.64166199999999995</v>
      </c>
    </row>
    <row r="30" spans="1:12" x14ac:dyDescent="0.2">
      <c r="A30" s="65" t="s">
        <v>11</v>
      </c>
      <c r="B30" s="66"/>
      <c r="C30" s="67">
        <v>39.636000000000003</v>
      </c>
      <c r="D30" s="67"/>
      <c r="E30" s="73" t="s">
        <v>75</v>
      </c>
      <c r="F30" s="73" t="s">
        <v>75</v>
      </c>
      <c r="G30" s="68">
        <v>21.850999999999999</v>
      </c>
    </row>
    <row r="31" spans="1:12" x14ac:dyDescent="0.2">
      <c r="C31" s="25"/>
      <c r="D31" s="25"/>
      <c r="E31" s="25"/>
      <c r="F31" s="25"/>
      <c r="G31" s="25"/>
    </row>
  </sheetData>
  <printOptions horizontalCentered="1" gridLinesSet="0"/>
  <pageMargins left="0.5" right="0.5" top="1.1000000000000001" bottom="0.25" header="0.25" footer="0.5"/>
  <pageSetup orientation="landscape" horizontalDpi="4294967292" r:id="rId1"/>
  <headerFooter alignWithMargins="0">
    <oddHeader>&amp;CCY 2017-2018 Western Regional Hard Winter Wheat Nursery
Oregon State University, Pendleton Data 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zoomScale="120" zoomScaleNormal="120" workbookViewId="0">
      <selection activeCell="D7" sqref="D7"/>
    </sheetView>
  </sheetViews>
  <sheetFormatPr defaultColWidth="9.109375" defaultRowHeight="10.199999999999999" x14ac:dyDescent="0.2"/>
  <cols>
    <col min="1" max="1" width="9.109375" style="7"/>
    <col min="2" max="2" width="18.109375" style="7" customWidth="1"/>
    <col min="3" max="3" width="9.109375" style="7"/>
    <col min="4" max="4" width="6.5546875" style="7" customWidth="1"/>
    <col min="5" max="16384" width="9.109375" style="7"/>
  </cols>
  <sheetData>
    <row r="1" spans="1:9" x14ac:dyDescent="0.2">
      <c r="A1" s="7" t="s">
        <v>12</v>
      </c>
      <c r="B1" s="7" t="s">
        <v>78</v>
      </c>
      <c r="G1" s="7" t="s">
        <v>73</v>
      </c>
    </row>
    <row r="2" spans="1:9" x14ac:dyDescent="0.2">
      <c r="A2" s="8" t="s">
        <v>21</v>
      </c>
      <c r="B2" s="29"/>
      <c r="C2" s="29"/>
      <c r="D2" s="29"/>
      <c r="E2" s="29"/>
      <c r="F2" s="29"/>
      <c r="G2" s="29" t="s">
        <v>20</v>
      </c>
      <c r="H2" s="29"/>
      <c r="I2" s="29"/>
    </row>
    <row r="3" spans="1:9" x14ac:dyDescent="0.2">
      <c r="A3" s="8" t="s">
        <v>76</v>
      </c>
      <c r="B3" s="15"/>
      <c r="C3" s="9" t="s">
        <v>24</v>
      </c>
      <c r="D3" s="9"/>
      <c r="E3" s="9"/>
      <c r="F3" s="9"/>
      <c r="G3" s="9"/>
      <c r="H3" s="38"/>
      <c r="I3" s="38"/>
    </row>
    <row r="4" spans="1:9" x14ac:dyDescent="0.2">
      <c r="A4" s="1" t="s">
        <v>0</v>
      </c>
      <c r="B4" s="2" t="s">
        <v>1</v>
      </c>
      <c r="C4" s="3" t="s">
        <v>2</v>
      </c>
      <c r="D4" s="3" t="s">
        <v>2</v>
      </c>
      <c r="E4" s="3" t="s">
        <v>3</v>
      </c>
      <c r="F4" s="3" t="s">
        <v>25</v>
      </c>
      <c r="G4" s="3" t="s">
        <v>14</v>
      </c>
      <c r="H4" s="100" t="s">
        <v>79</v>
      </c>
      <c r="I4" s="4" t="s">
        <v>17</v>
      </c>
    </row>
    <row r="5" spans="1:9" x14ac:dyDescent="0.2">
      <c r="A5" s="1" t="s">
        <v>4</v>
      </c>
      <c r="B5" s="2" t="s">
        <v>5</v>
      </c>
      <c r="C5" s="3"/>
      <c r="D5" s="2"/>
      <c r="E5" s="3" t="s">
        <v>6</v>
      </c>
      <c r="F5" s="3"/>
      <c r="G5" s="3" t="s">
        <v>15</v>
      </c>
      <c r="H5" s="3" t="s">
        <v>29</v>
      </c>
      <c r="I5" s="4" t="s">
        <v>18</v>
      </c>
    </row>
    <row r="6" spans="1:9" x14ac:dyDescent="0.2">
      <c r="A6" s="1"/>
      <c r="B6" s="2"/>
      <c r="C6" s="3"/>
      <c r="D6" s="2"/>
      <c r="E6" s="3"/>
      <c r="F6" s="3"/>
      <c r="G6" s="3"/>
      <c r="H6" s="3"/>
      <c r="I6" s="3"/>
    </row>
    <row r="7" spans="1:9" x14ac:dyDescent="0.2">
      <c r="A7" s="1"/>
      <c r="B7" s="2"/>
      <c r="C7" s="3"/>
      <c r="D7" s="4"/>
      <c r="E7" s="3"/>
      <c r="F7" s="3"/>
      <c r="G7" s="3"/>
      <c r="H7" s="22"/>
      <c r="I7" s="2"/>
    </row>
    <row r="8" spans="1:9" x14ac:dyDescent="0.2">
      <c r="A8" s="1"/>
      <c r="B8" s="51"/>
      <c r="C8" s="4" t="s">
        <v>7</v>
      </c>
      <c r="D8" s="4" t="s">
        <v>9</v>
      </c>
      <c r="E8" s="4" t="s">
        <v>8</v>
      </c>
      <c r="F8" s="4"/>
      <c r="G8" s="4" t="s">
        <v>16</v>
      </c>
      <c r="H8" s="4"/>
      <c r="I8" s="52" t="s">
        <v>22</v>
      </c>
    </row>
    <row r="9" spans="1:9" ht="12.9" customHeight="1" x14ac:dyDescent="0.2">
      <c r="A9" s="12">
        <v>1</v>
      </c>
      <c r="B9" s="28" t="s">
        <v>77</v>
      </c>
      <c r="C9" s="41" t="s">
        <v>75</v>
      </c>
      <c r="D9" s="41" t="s">
        <v>75</v>
      </c>
      <c r="E9" s="41" t="s">
        <v>75</v>
      </c>
      <c r="F9" s="41" t="s">
        <v>75</v>
      </c>
      <c r="G9" s="39">
        <v>142</v>
      </c>
      <c r="H9" s="41" t="s">
        <v>75</v>
      </c>
      <c r="I9" s="93">
        <v>135</v>
      </c>
    </row>
    <row r="10" spans="1:9" ht="12.9" customHeight="1" x14ac:dyDescent="0.2">
      <c r="A10" s="13">
        <v>2</v>
      </c>
      <c r="B10" s="26" t="s">
        <v>56</v>
      </c>
      <c r="C10" s="17">
        <v>95.889020564656676</v>
      </c>
      <c r="D10" s="42">
        <f>RANK(C10,C9:C25,0)</f>
        <v>6</v>
      </c>
      <c r="E10" s="33">
        <v>78</v>
      </c>
      <c r="F10" s="33">
        <v>3.0449999999999999</v>
      </c>
      <c r="G10" s="40">
        <v>132</v>
      </c>
      <c r="H10" s="17">
        <v>9.99</v>
      </c>
      <c r="I10" s="94">
        <v>110</v>
      </c>
    </row>
    <row r="11" spans="1:9" ht="12.9" customHeight="1" x14ac:dyDescent="0.2">
      <c r="A11" s="13">
        <v>3</v>
      </c>
      <c r="B11" s="26" t="s">
        <v>57</v>
      </c>
      <c r="C11" s="17">
        <v>98.035777547275188</v>
      </c>
      <c r="D11" s="42">
        <f>RANK(C11,$C$9:$C$25,0)</f>
        <v>5</v>
      </c>
      <c r="E11" s="33">
        <v>77.8</v>
      </c>
      <c r="F11" s="33">
        <v>4.968</v>
      </c>
      <c r="G11" s="40">
        <v>132</v>
      </c>
      <c r="H11" s="17">
        <v>9.85</v>
      </c>
      <c r="I11" s="94">
        <v>95</v>
      </c>
    </row>
    <row r="12" spans="1:9" ht="12.9" customHeight="1" x14ac:dyDescent="0.2">
      <c r="A12" s="13">
        <v>4</v>
      </c>
      <c r="B12" s="26" t="s">
        <v>58</v>
      </c>
      <c r="C12" s="17">
        <v>73.057762620454469</v>
      </c>
      <c r="D12" s="42">
        <f>RANK(C12,$C$9:$C$25,0)</f>
        <v>16</v>
      </c>
      <c r="E12" s="34">
        <v>77.599999999999994</v>
      </c>
      <c r="F12" s="34">
        <v>3.6219999999999999</v>
      </c>
      <c r="G12" s="36">
        <v>131</v>
      </c>
      <c r="H12" s="26">
        <v>9.33</v>
      </c>
      <c r="I12" s="95">
        <v>115</v>
      </c>
    </row>
    <row r="13" spans="1:9" ht="12.9" customHeight="1" x14ac:dyDescent="0.2">
      <c r="A13" s="13">
        <v>5</v>
      </c>
      <c r="B13" s="26" t="s">
        <v>59</v>
      </c>
      <c r="C13" s="17">
        <v>98.715636930268815</v>
      </c>
      <c r="D13" s="42">
        <f>RANK(C13,$C$9:$C$25,0)</f>
        <v>4</v>
      </c>
      <c r="E13" s="34">
        <v>78.2</v>
      </c>
      <c r="F13" s="34">
        <v>3.7669999999999999</v>
      </c>
      <c r="G13" s="36">
        <v>138</v>
      </c>
      <c r="H13" s="26">
        <v>9.31</v>
      </c>
      <c r="I13" s="95">
        <v>125</v>
      </c>
    </row>
    <row r="14" spans="1:9" ht="12.9" customHeight="1" x14ac:dyDescent="0.2">
      <c r="A14" s="13">
        <v>6</v>
      </c>
      <c r="B14" s="26" t="s">
        <v>60</v>
      </c>
      <c r="C14" s="17">
        <v>82.650898770104064</v>
      </c>
      <c r="D14" s="42">
        <f>RANK(C14,$C$9:$C$25,0)</f>
        <v>11</v>
      </c>
      <c r="E14" s="34">
        <v>79.8</v>
      </c>
      <c r="F14" s="34">
        <v>3.1</v>
      </c>
      <c r="G14" s="36">
        <v>133</v>
      </c>
      <c r="H14" s="26">
        <v>9.56</v>
      </c>
      <c r="I14" s="95">
        <v>110</v>
      </c>
    </row>
    <row r="15" spans="1:9" ht="12.9" customHeight="1" x14ac:dyDescent="0.2">
      <c r="A15" s="13">
        <v>7</v>
      </c>
      <c r="B15" s="26" t="s">
        <v>61</v>
      </c>
      <c r="C15" s="17">
        <v>99.422516556291384</v>
      </c>
      <c r="D15" s="42">
        <f>RANK(C15,$C$9:$C$25,0)</f>
        <v>3</v>
      </c>
      <c r="E15" s="34">
        <v>77.099999999999994</v>
      </c>
      <c r="F15" s="34">
        <v>3.286</v>
      </c>
      <c r="G15" s="36">
        <v>136</v>
      </c>
      <c r="H15" s="26">
        <v>9.99</v>
      </c>
      <c r="I15" s="95">
        <v>100</v>
      </c>
    </row>
    <row r="16" spans="1:9" ht="12.9" customHeight="1" x14ac:dyDescent="0.2">
      <c r="A16" s="13">
        <v>8</v>
      </c>
      <c r="B16" s="26" t="s">
        <v>62</v>
      </c>
      <c r="C16" s="17">
        <v>86.427192212558836</v>
      </c>
      <c r="D16" s="42">
        <f>RANK(C16,$C$9:$C$25,0)</f>
        <v>9</v>
      </c>
      <c r="E16" s="34">
        <v>76.599999999999994</v>
      </c>
      <c r="F16" s="34">
        <v>3.6930000000000001</v>
      </c>
      <c r="G16" s="36">
        <v>136</v>
      </c>
      <c r="H16" s="26">
        <v>9.9600000000000009</v>
      </c>
      <c r="I16" s="95">
        <v>100</v>
      </c>
    </row>
    <row r="17" spans="1:12" ht="12.9" customHeight="1" x14ac:dyDescent="0.2">
      <c r="A17" s="13">
        <v>9</v>
      </c>
      <c r="B17" s="26" t="s">
        <v>63</v>
      </c>
      <c r="C17" s="17">
        <v>102.27063746800469</v>
      </c>
      <c r="D17" s="42">
        <f>RANK(C17,$C$9:$C$25,0)</f>
        <v>2</v>
      </c>
      <c r="E17" s="34">
        <v>78.599999999999994</v>
      </c>
      <c r="F17" s="34">
        <v>3.6429999999999998</v>
      </c>
      <c r="G17" s="36">
        <v>134</v>
      </c>
      <c r="H17" s="26">
        <v>9.4700000000000006</v>
      </c>
      <c r="I17" s="95">
        <v>100</v>
      </c>
    </row>
    <row r="18" spans="1:12" ht="12.9" customHeight="1" x14ac:dyDescent="0.2">
      <c r="A18" s="13">
        <v>10</v>
      </c>
      <c r="B18" s="26" t="s">
        <v>64</v>
      </c>
      <c r="C18" s="17">
        <v>73.661376983631129</v>
      </c>
      <c r="D18" s="42">
        <f>RANK(C18,$C$9:$C$25,0)</f>
        <v>15</v>
      </c>
      <c r="E18" s="34">
        <v>79.099999999999994</v>
      </c>
      <c r="F18" s="34">
        <v>4.2629999999999999</v>
      </c>
      <c r="G18" s="36">
        <v>134</v>
      </c>
      <c r="H18" s="26">
        <v>9.3000000000000007</v>
      </c>
      <c r="I18" s="95">
        <v>110</v>
      </c>
    </row>
    <row r="19" spans="1:12" ht="12.9" customHeight="1" x14ac:dyDescent="0.2">
      <c r="A19" s="13">
        <v>11</v>
      </c>
      <c r="B19" s="26" t="s">
        <v>65</v>
      </c>
      <c r="C19" s="17">
        <v>117.23131678381341</v>
      </c>
      <c r="D19" s="42">
        <f>RANK(C19,$C$9:$C$25,0)</f>
        <v>1</v>
      </c>
      <c r="E19" s="34">
        <v>79.400000000000006</v>
      </c>
      <c r="F19" s="34">
        <v>4.2309999999999999</v>
      </c>
      <c r="G19" s="36">
        <v>131</v>
      </c>
      <c r="H19" s="26">
        <v>9.4</v>
      </c>
      <c r="I19" s="95">
        <v>105</v>
      </c>
    </row>
    <row r="20" spans="1:12" ht="12.9" customHeight="1" x14ac:dyDescent="0.2">
      <c r="A20" s="13">
        <v>12</v>
      </c>
      <c r="B20" s="26" t="s">
        <v>66</v>
      </c>
      <c r="C20" s="17">
        <v>88.174096739039314</v>
      </c>
      <c r="D20" s="42">
        <f>RANK(C20,$C$9:$C$25,0)</f>
        <v>8</v>
      </c>
      <c r="E20" s="34">
        <v>77.900000000000006</v>
      </c>
      <c r="F20" s="34">
        <v>3.1720000000000002</v>
      </c>
      <c r="G20" s="36">
        <v>135</v>
      </c>
      <c r="H20" s="26">
        <v>10</v>
      </c>
      <c r="I20" s="95">
        <v>100</v>
      </c>
    </row>
    <row r="21" spans="1:12" ht="12.9" customHeight="1" x14ac:dyDescent="0.2">
      <c r="A21" s="13">
        <v>13</v>
      </c>
      <c r="B21" s="26" t="s">
        <v>67</v>
      </c>
      <c r="C21" s="17">
        <v>91.703981892866111</v>
      </c>
      <c r="D21" s="42">
        <f>RANK(C21,$C$9:$C$25,0)</f>
        <v>7</v>
      </c>
      <c r="E21" s="34">
        <v>79.599999999999994</v>
      </c>
      <c r="F21" s="34">
        <v>4.3630000000000004</v>
      </c>
      <c r="G21" s="36">
        <v>136</v>
      </c>
      <c r="H21" s="26">
        <v>10</v>
      </c>
      <c r="I21" s="95">
        <v>105</v>
      </c>
    </row>
    <row r="22" spans="1:12" ht="12.9" customHeight="1" x14ac:dyDescent="0.2">
      <c r="A22" s="13">
        <v>14</v>
      </c>
      <c r="B22" s="26" t="s">
        <v>68</v>
      </c>
      <c r="C22" s="17">
        <v>75.46651018526282</v>
      </c>
      <c r="D22" s="42">
        <f>RANK(C22,$C$9:$C$25,0)</f>
        <v>14</v>
      </c>
      <c r="E22" s="34">
        <v>77.5</v>
      </c>
      <c r="F22" s="34">
        <v>3.61</v>
      </c>
      <c r="G22" s="36">
        <v>135</v>
      </c>
      <c r="H22" s="26">
        <v>9.3800000000000008</v>
      </c>
      <c r="I22" s="95">
        <v>100</v>
      </c>
    </row>
    <row r="23" spans="1:12" ht="12.9" customHeight="1" x14ac:dyDescent="0.2">
      <c r="A23" s="13">
        <v>15</v>
      </c>
      <c r="B23" s="26" t="s">
        <v>69</v>
      </c>
      <c r="C23" s="17">
        <v>80.504019909731298</v>
      </c>
      <c r="D23" s="42">
        <f>RANK(C23,$C$9:$C$25,0)</f>
        <v>13</v>
      </c>
      <c r="E23" s="34">
        <v>78.599999999999994</v>
      </c>
      <c r="F23" s="34">
        <v>4.2649999999999997</v>
      </c>
      <c r="G23" s="36">
        <v>133</v>
      </c>
      <c r="H23" s="26">
        <v>9.23</v>
      </c>
      <c r="I23" s="95">
        <v>75</v>
      </c>
    </row>
    <row r="24" spans="1:12" ht="12.9" customHeight="1" x14ac:dyDescent="0.2">
      <c r="A24" s="13">
        <v>16</v>
      </c>
      <c r="B24" s="26" t="s">
        <v>70</v>
      </c>
      <c r="C24" s="17">
        <v>84.050879736666801</v>
      </c>
      <c r="D24" s="42">
        <f>RANK(C24,$C$9:$C$25,0)</f>
        <v>10</v>
      </c>
      <c r="E24" s="34">
        <v>78.3</v>
      </c>
      <c r="F24" s="34">
        <v>3.73</v>
      </c>
      <c r="G24" s="36">
        <v>137</v>
      </c>
      <c r="H24" s="26">
        <v>9.44</v>
      </c>
      <c r="I24" s="95">
        <v>110</v>
      </c>
    </row>
    <row r="25" spans="1:12" ht="12.9" customHeight="1" x14ac:dyDescent="0.2">
      <c r="A25" s="19">
        <v>17</v>
      </c>
      <c r="B25" s="27" t="s">
        <v>71</v>
      </c>
      <c r="C25" s="18">
        <v>82.4251811453058</v>
      </c>
      <c r="D25" s="24">
        <f>RANK(C25,$C$9:$C$25,0)</f>
        <v>12</v>
      </c>
      <c r="E25" s="35">
        <v>76.7</v>
      </c>
      <c r="F25" s="35">
        <v>4.3339999999999996</v>
      </c>
      <c r="G25" s="37">
        <v>138</v>
      </c>
      <c r="H25" s="27">
        <v>9.9</v>
      </c>
      <c r="I25" s="96">
        <v>100</v>
      </c>
    </row>
    <row r="26" spans="1:12" s="30" customFormat="1" ht="13.2" x14ac:dyDescent="0.25">
      <c r="A26" s="58" t="s">
        <v>30</v>
      </c>
      <c r="B26" s="59"/>
      <c r="C26" s="60">
        <f>MAX(C9:C25)</f>
        <v>117.23131678381341</v>
      </c>
      <c r="D26" s="61"/>
      <c r="E26" s="60">
        <f>MAX(E9:E25)</f>
        <v>79.8</v>
      </c>
      <c r="F26" s="60">
        <f>MAX(F9:F25)</f>
        <v>4.968</v>
      </c>
      <c r="G26" s="69">
        <f>MAX(G9:G25)</f>
        <v>142</v>
      </c>
      <c r="H26" s="60">
        <f>MAX(H9:H25)</f>
        <v>10</v>
      </c>
      <c r="I26" s="70">
        <f>MAX(I9:I25)</f>
        <v>135</v>
      </c>
      <c r="L26" s="31"/>
    </row>
    <row r="27" spans="1:12" x14ac:dyDescent="0.2">
      <c r="A27" s="63" t="s">
        <v>31</v>
      </c>
      <c r="B27" s="46"/>
      <c r="C27" s="47">
        <f>MIN(C9:C25)</f>
        <v>73.057762620454469</v>
      </c>
      <c r="D27" s="48"/>
      <c r="E27" s="47">
        <f>MIN(E9:E25)</f>
        <v>76.599999999999994</v>
      </c>
      <c r="F27" s="47">
        <f>MIN(F9:F25)</f>
        <v>3.0449999999999999</v>
      </c>
      <c r="G27" s="49">
        <f>MIN(G9:G25)</f>
        <v>131</v>
      </c>
      <c r="H27" s="47">
        <f>MIN(H9:H25)</f>
        <v>9.23</v>
      </c>
      <c r="I27" s="71">
        <f>MIN(I9:I25)</f>
        <v>75</v>
      </c>
    </row>
    <row r="28" spans="1:12" x14ac:dyDescent="0.2">
      <c r="A28" s="63" t="s">
        <v>10</v>
      </c>
      <c r="B28" s="46"/>
      <c r="C28" s="47">
        <f>AVERAGE(C10:C25)</f>
        <v>89.355425377870674</v>
      </c>
      <c r="D28" s="48"/>
      <c r="E28" s="47">
        <f>AVERAGE(E10:E25)</f>
        <v>78.174999999999997</v>
      </c>
      <c r="F28" s="47">
        <f>AVERAGE(F10:F25)</f>
        <v>3.8182499999999999</v>
      </c>
      <c r="G28" s="49">
        <f>AVERAGE(G9:G25)</f>
        <v>134.88235294117646</v>
      </c>
      <c r="H28" s="47">
        <f>AVERAGE(H10:H25)</f>
        <v>9.6318750000000009</v>
      </c>
      <c r="I28" s="64">
        <f>AVERAGE(I9:I25)</f>
        <v>105.58823529411765</v>
      </c>
    </row>
    <row r="29" spans="1:12" x14ac:dyDescent="0.2">
      <c r="A29" s="63" t="s">
        <v>72</v>
      </c>
      <c r="B29" s="46"/>
      <c r="C29" s="50" t="s">
        <v>75</v>
      </c>
      <c r="D29" s="48"/>
      <c r="E29" s="50" t="s">
        <v>75</v>
      </c>
      <c r="F29" s="50" t="s">
        <v>75</v>
      </c>
      <c r="G29" s="50" t="s">
        <v>75</v>
      </c>
      <c r="H29" s="50" t="s">
        <v>75</v>
      </c>
      <c r="I29" s="72" t="s">
        <v>75</v>
      </c>
    </row>
    <row r="30" spans="1:12" x14ac:dyDescent="0.2">
      <c r="A30" s="65" t="s">
        <v>11</v>
      </c>
      <c r="B30" s="66"/>
      <c r="C30" s="73" t="s">
        <v>75</v>
      </c>
      <c r="D30" s="74"/>
      <c r="E30" s="73" t="s">
        <v>75</v>
      </c>
      <c r="F30" s="73" t="s">
        <v>75</v>
      </c>
      <c r="G30" s="73" t="s">
        <v>75</v>
      </c>
      <c r="H30" s="73" t="s">
        <v>75</v>
      </c>
      <c r="I30" s="75" t="s">
        <v>75</v>
      </c>
    </row>
  </sheetData>
  <mergeCells count="1">
    <mergeCell ref="H3:I3"/>
  </mergeCells>
  <printOptions horizontalCentered="1" gridLinesSet="0"/>
  <pageMargins left="0.5" right="0.5" top="1.1000000000000001" bottom="0.25" header="0.25" footer="0.5"/>
  <pageSetup orientation="landscape" horizontalDpi="4294967292" r:id="rId1"/>
  <headerFooter alignWithMargins="0">
    <oddHeader>&amp;CCY 2017-2018 Western Regional Hard Winter Wheat Nursery
Oregon State University, Corvallis Data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Pend (WRSWN)</vt:lpstr>
      <vt:lpstr>Corv (WRSWN)</vt:lpstr>
      <vt:lpstr>Pend (WRHWN)</vt:lpstr>
      <vt:lpstr>Corv (WRHWN)</vt:lpstr>
      <vt:lpstr>'Corv (WRHWN)'!Print_Area</vt:lpstr>
      <vt:lpstr>'Corv (WRSWN)'!Print_Area</vt:lpstr>
      <vt:lpstr>'Pend (WRHWN)'!Print_Area</vt:lpstr>
      <vt:lpstr>'Pend (WRSWN)'!Print_Area</vt:lpstr>
    </vt:vector>
  </TitlesOfParts>
  <Company>USDA-ARS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E. Bockelman</dc:creator>
  <cp:lastModifiedBy>Larson, Mark</cp:lastModifiedBy>
  <cp:lastPrinted>2018-12-21T19:31:18Z</cp:lastPrinted>
  <dcterms:created xsi:type="dcterms:W3CDTF">2003-08-12T19:36:25Z</dcterms:created>
  <dcterms:modified xsi:type="dcterms:W3CDTF">2018-12-21T21:31:26Z</dcterms:modified>
</cp:coreProperties>
</file>